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-15" yWindow="3855" windowWidth="20550" windowHeight="3900" tabRatio="886"/>
  </bookViews>
  <sheets>
    <sheet name="RESUMEN" sheetId="2" r:id="rId1"/>
    <sheet name="SEPECOL  LTDA" sheetId="28" r:id="rId2"/>
    <sheet name="U.T.HELAM SEGURIDAD LTDA" sheetId="22" r:id="rId3"/>
    <sheet name="U.T.MEGASEGURIDAD" sheetId="31" r:id="rId4"/>
    <sheet name="CONSOL-U.T. HELAMMEGA SEGUR2013" sheetId="30" r:id="rId5"/>
    <sheet name="U.T.CG.COBASEC" sheetId="32" r:id="rId6"/>
    <sheet name="U.T.CG-GUARDIANES" sheetId="33" r:id="rId7"/>
    <sheet name="CONSOL-U.T.CG2013" sheetId="34" r:id="rId8"/>
  </sheets>
  <externalReferences>
    <externalReference r:id="rId9"/>
    <externalReference r:id="rId10"/>
  </externalReferences>
  <definedNames>
    <definedName name="_0">#N/A</definedName>
    <definedName name="_1" localSheetId="1">#REF!</definedName>
    <definedName name="_1" localSheetId="2">#REF!</definedName>
    <definedName name="_1">#REF!</definedName>
    <definedName name="_Fill" localSheetId="1" hidden="1">#REF!</definedName>
    <definedName name="_Fill" localSheetId="2" hidden="1">#REF!</definedName>
    <definedName name="_Fill" hidden="1">#REF!</definedName>
    <definedName name="AAAA" localSheetId="1">#REF!</definedName>
    <definedName name="AAAA">#REF!</definedName>
    <definedName name="_xlnm.Print_Area" localSheetId="0">RESUMEN!$A$1:$L$42</definedName>
    <definedName name="_xlnm.Print_Area" localSheetId="1">'SEPECOL  LTDA'!$A$1:$H$51</definedName>
    <definedName name="_xlnm.Print_Area" localSheetId="2">'U.T.HELAM SEGURIDAD LTDA'!$A$1:$H$52</definedName>
    <definedName name="BONOYANKEES" localSheetId="1">#REF!</definedName>
    <definedName name="BONOYANKEES" localSheetId="2">#REF!</definedName>
    <definedName name="BONOYANKEES">#REF!</definedName>
    <definedName name="CARRUSEL" localSheetId="1">#REF!</definedName>
    <definedName name="CARRUSEL" localSheetId="2">#REF!</definedName>
    <definedName name="CARRUSEL">#REF!</definedName>
    <definedName name="CONTASACONBASE" localSheetId="1">#REF!</definedName>
    <definedName name="CONTASACONBASE" localSheetId="2">#REF!</definedName>
    <definedName name="CONTASACONBASE">#REF!</definedName>
    <definedName name="CONVI" localSheetId="1">#REF!</definedName>
    <definedName name="CONVI" localSheetId="2">#REF!</definedName>
    <definedName name="CONVI">#REF!</definedName>
    <definedName name="DESCUENTO" localSheetId="1">#REF!</definedName>
    <definedName name="DESCUENTO" localSheetId="2">#REF!</definedName>
    <definedName name="DESCUENTO">#REF!</definedName>
    <definedName name="DIAS_PLAZO" localSheetId="1">#REF!</definedName>
    <definedName name="DIAS_PLAZO" localSheetId="2">#REF!</definedName>
    <definedName name="DIAS_PLAZO">#REF!</definedName>
    <definedName name="DTF" localSheetId="1">#REF!</definedName>
    <definedName name="DTF" localSheetId="2">#REF!</definedName>
    <definedName name="DTF">#REF!</definedName>
    <definedName name="dtfprimario" localSheetId="1">#REF!</definedName>
    <definedName name="dtfprimario" localSheetId="2">#REF!</definedName>
    <definedName name="dtfprimario">#REF!</definedName>
    <definedName name="EUROBONOS" localSheetId="1">#REF!</definedName>
    <definedName name="EUROBONOS" localSheetId="2">#REF!</definedName>
    <definedName name="EUROBONOS">#REF!</definedName>
    <definedName name="EUROBONOSSENSIBILIDAD" localSheetId="1">#REF!</definedName>
    <definedName name="EUROBONOSSENSIBILIDAD" localSheetId="2">#REF!</definedName>
    <definedName name="EUROBONOSSENSIBILIDAD">#REF!</definedName>
    <definedName name="FECHA" localSheetId="1">#REF!</definedName>
    <definedName name="FECHA" localSheetId="2">#REF!</definedName>
    <definedName name="FECHA">#REF!</definedName>
    <definedName name="FLUJODTF" localSheetId="1">#REF!</definedName>
    <definedName name="FLUJODTF" localSheetId="2">#REF!</definedName>
    <definedName name="FLUJODTF">#REF!</definedName>
    <definedName name="forward" localSheetId="1">#REF!</definedName>
    <definedName name="forward" localSheetId="2">#REF!</definedName>
    <definedName name="forward">#REF!</definedName>
    <definedName name="INDICE" localSheetId="1">#REF!</definedName>
    <definedName name="INDICE" localSheetId="2">#REF!</definedName>
    <definedName name="INDICE">#REF!</definedName>
    <definedName name="IPC" localSheetId="1">#REF!</definedName>
    <definedName name="IPC" localSheetId="2">#REF!</definedName>
    <definedName name="IPC">#REF!</definedName>
    <definedName name="monedaextranjera" localSheetId="1">#REF!</definedName>
    <definedName name="monedaextranjera" localSheetId="2">#REF!</definedName>
    <definedName name="monedaextranjera">#REF!</definedName>
    <definedName name="PONDERACION" localSheetId="1">'[1]CAP 2 A'!#REF!</definedName>
    <definedName name="PONDERACION" localSheetId="2">'[1]CAP 2 A'!#REF!</definedName>
    <definedName name="PONDERACION">'[1]CAP 2 A'!#REF!</definedName>
    <definedName name="PORTAFOLIO" localSheetId="1">#REF!</definedName>
    <definedName name="PORTAFOLIO" localSheetId="2">#REF!</definedName>
    <definedName name="PORTAFOLIO">#REF!</definedName>
    <definedName name="PPE" localSheetId="1">#REF!</definedName>
    <definedName name="PPE" localSheetId="2">#REF!</definedName>
    <definedName name="PPE">#REF!</definedName>
    <definedName name="SEN" localSheetId="1">#REF!</definedName>
    <definedName name="SEN" localSheetId="2">#REF!</definedName>
    <definedName name="SEN">#REF!</definedName>
    <definedName name="TASAFIJAMERCADOSECUN" localSheetId="1">#REF!</definedName>
    <definedName name="TASAFIJAMERCADOSECUN" localSheetId="2">#REF!</definedName>
    <definedName name="TASAFIJAMERCADOSECUN">#REF!</definedName>
    <definedName name="TASAFIJAPRIMARIO" localSheetId="1">#REF!</definedName>
    <definedName name="TASAFIJAPRIMARIO" localSheetId="2">#REF!</definedName>
    <definedName name="TASAFIJAPRIMARIO">#REF!</definedName>
    <definedName name="tes" localSheetId="1">#REF!</definedName>
    <definedName name="tes" localSheetId="2">#REF!</definedName>
    <definedName name="tes">#REF!</definedName>
    <definedName name="tessensibilidad" localSheetId="1">[2]SENS!#REF!</definedName>
    <definedName name="tessensibilidad" localSheetId="2">[2]SENS!#REF!</definedName>
    <definedName name="tessensibilidad">[2]SENS!#REF!</definedName>
    <definedName name="TRM" localSheetId="1">#REF!</definedName>
    <definedName name="TRM" localSheetId="2">#REF!</definedName>
    <definedName name="TRM">#REF!</definedName>
    <definedName name="TRMDTFTF" localSheetId="1">#REF!</definedName>
    <definedName name="TRMDTFTF" localSheetId="2">#REF!</definedName>
    <definedName name="TRMDTFTF">#REF!</definedName>
    <definedName name="UVR" localSheetId="1">#REF!</definedName>
    <definedName name="UVR" localSheetId="2">#REF!</definedName>
    <definedName name="UVR">#REF!</definedName>
    <definedName name="VDT" localSheetId="1">#REF!</definedName>
    <definedName name="VDT" localSheetId="2">#REF!</definedName>
    <definedName name="VDT">#REF!</definedName>
    <definedName name="XXXX" localSheetId="1">#REF!</definedName>
    <definedName name="XXXX">#REF!</definedName>
    <definedName name="YANKEESSECUND" localSheetId="1">#REF!</definedName>
    <definedName name="YANKEESSECUND" localSheetId="2">#REF!</definedName>
    <definedName name="YANKEESSECUND">#REF!</definedName>
    <definedName name="YANKEESSENSIBILIDAD" localSheetId="1">#REF!</definedName>
    <definedName name="YANKEESSENSIBILIDAD" localSheetId="2">#REF!</definedName>
    <definedName name="YANKEESSENSIBILIDAD">#REF!</definedName>
  </definedNames>
  <calcPr calcId="124519"/>
</workbook>
</file>

<file path=xl/calcChain.xml><?xml version="1.0" encoding="utf-8"?>
<calcChain xmlns="http://schemas.openxmlformats.org/spreadsheetml/2006/main">
  <c r="A23" i="2"/>
  <c r="A24"/>
  <c r="A21"/>
  <c r="A20"/>
  <c r="F43" i="28"/>
  <c r="B22" i="2" l="1"/>
  <c r="A22"/>
  <c r="A19"/>
  <c r="B15"/>
  <c r="C44" i="34"/>
  <c r="F43" s="1"/>
  <c r="I22" i="2" s="1"/>
  <c r="C39" i="34"/>
  <c r="C38"/>
  <c r="C30"/>
  <c r="C29"/>
  <c r="F32"/>
  <c r="F43" i="33"/>
  <c r="F37"/>
  <c r="F32"/>
  <c r="F28"/>
  <c r="F43" i="32"/>
  <c r="F37"/>
  <c r="F32"/>
  <c r="F28"/>
  <c r="C44" i="30"/>
  <c r="F43" s="1"/>
  <c r="I19" i="2" s="1"/>
  <c r="C39" i="30"/>
  <c r="C38"/>
  <c r="F32"/>
  <c r="B19" i="2" s="1"/>
  <c r="C30" i="30"/>
  <c r="C29"/>
  <c r="F44" i="31"/>
  <c r="F38"/>
  <c r="F33"/>
  <c r="F29"/>
  <c r="F32" i="28"/>
  <c r="F44" i="22"/>
  <c r="F37" i="28"/>
  <c r="F15" i="2" s="1"/>
  <c r="F33" i="22"/>
  <c r="A17" i="2"/>
  <c r="A15"/>
  <c r="I15"/>
  <c r="F28" i="28"/>
  <c r="C15" i="2" s="1"/>
  <c r="F38" i="22"/>
  <c r="F29"/>
  <c r="F28" i="30" l="1"/>
  <c r="C19" i="2" s="1"/>
  <c r="F37" i="34"/>
  <c r="F22" i="2" s="1"/>
  <c r="F28" i="34"/>
  <c r="C22" i="2" s="1"/>
  <c r="F37" i="30"/>
  <c r="F19" i="2" s="1"/>
</calcChain>
</file>

<file path=xl/sharedStrings.xml><?xml version="1.0" encoding="utf-8"?>
<sst xmlns="http://schemas.openxmlformats.org/spreadsheetml/2006/main" count="483" uniqueCount="98">
  <si>
    <t>DOCUMENTOS SOLICITADOS</t>
  </si>
  <si>
    <t>SI</t>
  </si>
  <si>
    <t>NO</t>
  </si>
  <si>
    <t>REGISTRO UNICO TRIBUTARIO RUT</t>
  </si>
  <si>
    <t>NOTAS A LOS ESTADOS FINANCIEROS</t>
  </si>
  <si>
    <t>CERTIFICACION ESTADOS FINANCIEROS</t>
  </si>
  <si>
    <t>DICTAMEN REVISOR FISCAL O CONTADOR INDEPENDIENTE</t>
  </si>
  <si>
    <t>FOTOCOPIA MATRICULA CONTADOR PUBLICO</t>
  </si>
  <si>
    <t>CERTIFICADO ANTECEDENTES DISCIPLINARIOS DEL CONTADOR</t>
  </si>
  <si>
    <t>FOTOCOPIA MATRICULA REVISOR FISCAL O C.P. INDEPENDIENTE</t>
  </si>
  <si>
    <t>CERTIFICADO ANTECEDENTES DISCIPLINARIOS DEL REVISOR FISCAL O C.P. INDEPENDIENTE</t>
  </si>
  <si>
    <t>I N D I C A D O R E S   F I N A N C I E R O S</t>
  </si>
  <si>
    <t>CAPITAL DE TRABAJO = AC - PC</t>
  </si>
  <si>
    <t>AC</t>
  </si>
  <si>
    <t>PC</t>
  </si>
  <si>
    <t>NIVEL DE ENDEUDAMIENTO = PT / AT</t>
  </si>
  <si>
    <t>PT</t>
  </si>
  <si>
    <t>AT</t>
  </si>
  <si>
    <t xml:space="preserve"> INDICE PATRIMONIAL = (PTR) / (VPO)</t>
  </si>
  <si>
    <t>PTR</t>
  </si>
  <si>
    <t>VPO</t>
  </si>
  <si>
    <t>O B S E R V A C I O N E S :</t>
  </si>
  <si>
    <t>PROPONENTE</t>
  </si>
  <si>
    <t>VERIFICACION INDICADORES FINANCIEROS</t>
  </si>
  <si>
    <t>VERIFICACION DOCUMENTOS FINANCIEROS</t>
  </si>
  <si>
    <t>%</t>
  </si>
  <si>
    <t>CAPITAL DE TRABAJO</t>
  </si>
  <si>
    <t>EVALUADO</t>
  </si>
  <si>
    <t>REQUERIDO PLIEGO</t>
  </si>
  <si>
    <t>INDICE</t>
  </si>
  <si>
    <t>X</t>
  </si>
  <si>
    <t>ESTUDIO FINANCIERO</t>
  </si>
  <si>
    <t>JOSE VICENTE HERNANDEZ BOTIA</t>
  </si>
  <si>
    <r>
      <t>OBSERVACIONES</t>
    </r>
    <r>
      <rPr>
        <sz val="10"/>
        <rFont val="Arial"/>
        <family val="2"/>
      </rPr>
      <t xml:space="preserve">: </t>
    </r>
  </si>
  <si>
    <t>SUBDIRECCION FINANCIERA Y CONTABLE</t>
  </si>
  <si>
    <t>S U B D I R E C C I O N   F I N A N C I E R A   Y   C O N T A B L E</t>
  </si>
  <si>
    <t xml:space="preserve">NIT: </t>
  </si>
  <si>
    <t xml:space="preserve">PROPONENTE:  </t>
  </si>
  <si>
    <t>FOLIO</t>
  </si>
  <si>
    <t>CUMPLE</t>
  </si>
  <si>
    <t>2.NIVEL DE ENDEUDAMIENTO = (PASIVO TOTAL / ACTIVO TOTAL) X 100 = Ò &lt; AL 70% DEL ACTIVO TOTAL</t>
  </si>
  <si>
    <t>VR MINIMO CAPITAL DE TRABAJO</t>
  </si>
  <si>
    <t>=  ó &lt; AL 70% DEL ACTIVO TOTAL</t>
  </si>
  <si>
    <t>CARLOS GERMAN PLAZAS BONILLA</t>
  </si>
  <si>
    <t>NIVEL DE ENDEUDAMIENTO = Ò &lt; AL 70% A.T.</t>
  </si>
  <si>
    <t>BALANCE GENERAL A 31 DE DICIEMBRE DE 2012</t>
  </si>
  <si>
    <t>ESTADO DE RESULTADOS A 31 DE DICIEMBRE DE 2012</t>
  </si>
  <si>
    <t>DECLARACION DE RENTA DEL AÑO 2012</t>
  </si>
  <si>
    <t>SUBDIRECTOR FINANCIERO Y CONTABLE</t>
  </si>
  <si>
    <t>III.C. CONDICIONES FINANCIERAS MINIMAS</t>
  </si>
  <si>
    <t xml:space="preserve">CUADRO RESUMEN EVALUACION FINANCIERA - INDICADORES FINANCIEROS </t>
  </si>
  <si>
    <t xml:space="preserve">ICFES-CP-007-2013  OBJETO: Seleccionar la oferta más favorable para celebrar un contrato de prestacion de servicios de seguridad y vigilancia humana y humana con canino, con una empresa especializada debidamente aitorizada por la superintendencia de vigilancia y seguridad privada, para la adecuada protección, custodia, amapro y salvaguarda de las instalaciones, predios, bienes muebles e inmuebles, funcionarios y visitantes del icfes, en la sede central ubicada en la calle 17 No. 3-40 y en las oficinas ubicadas en el edificio angel calle 19 No. 6-68 piso 4, oficinas 404 y 405.
</t>
  </si>
  <si>
    <t xml:space="preserve"> </t>
  </si>
  <si>
    <t>SEGURIDAD EL PENTAGONO COLOMBIANO LTDA-SEPECOL</t>
  </si>
  <si>
    <t>860.526.603-1</t>
  </si>
  <si>
    <t>50 A 54</t>
  </si>
  <si>
    <t>EMPRESA:</t>
  </si>
  <si>
    <t>117 Y 118</t>
  </si>
  <si>
    <t>122 A 130</t>
  </si>
  <si>
    <t>HELAM SEGURIDAD LTDA - NIT 830026009-1</t>
  </si>
  <si>
    <t>MEGASEGURIDAD LA PROVEEDORA LTDA- NIT 860072115-7</t>
  </si>
  <si>
    <t>139 A 144</t>
  </si>
  <si>
    <t>FECHA: 15 DE MAYO DE 2013</t>
  </si>
  <si>
    <t>UNION TEMPORAL HELAMMEGA SEGURIDAD 2013</t>
  </si>
  <si>
    <t>U.T. HELAMMEGA SEGURIDAD 2013</t>
  </si>
  <si>
    <r>
      <t>1. CAPITAL DE TRABAJO = ACTIVO CORRIENTE - PASIVO CORRIENTE = Ó &gt; AL</t>
    </r>
    <r>
      <rPr>
        <b/>
        <sz val="10"/>
        <color rgb="FFFF0000"/>
        <rFont val="Arial"/>
        <family val="2"/>
      </rPr>
      <t xml:space="preserve"> 20%</t>
    </r>
    <r>
      <rPr>
        <b/>
        <sz val="10"/>
        <rFont val="Arial"/>
        <family val="2"/>
      </rPr>
      <t xml:space="preserve"> VPO ($629.718.462,00) </t>
    </r>
  </si>
  <si>
    <t>COBASEC LIMITADA    NIT- 891801317-1</t>
  </si>
  <si>
    <t>GUARDIANES COMPAÑÍA LIDER DE SEGURIDAD LIMITADA- NIT 860520097-5</t>
  </si>
  <si>
    <t>44 A  51</t>
  </si>
  <si>
    <t>167 A 168</t>
  </si>
  <si>
    <t>173 A 183</t>
  </si>
  <si>
    <t>185 A 186</t>
  </si>
  <si>
    <t>187 A 188</t>
  </si>
  <si>
    <t>194 A 202</t>
  </si>
  <si>
    <t>204 A 205</t>
  </si>
  <si>
    <t>219A</t>
  </si>
  <si>
    <t>UNION TEMPORAL CG 2013</t>
  </si>
  <si>
    <t>3. INDICE PATRIMONIAL = PATRIMONIO DEL PROPONENTE (PTR) / VALOR DEL PRESUPUESTO OFICIAL (VPO) = Ó &gt; A 0.5 (CERO PUNTO CINCO)</t>
  </si>
  <si>
    <t>N/A</t>
  </si>
  <si>
    <t>47 A 48</t>
  </si>
  <si>
    <t>INDICE PATRIMONIAL =  Ò &gt; A 0.5   VECES (CERO PUNTO CINCO VECES)</t>
  </si>
  <si>
    <t xml:space="preserve"> = Ó &gt; A 0.5 (CERO PUNTO CINCO)</t>
  </si>
  <si>
    <t xml:space="preserve">1. CAPITAL DE TRABAJO = ACTIVO CORRIENTE - PASIVO CORRIENTE = Ó &gt; AL 20% VPO ($629.718.462,00) </t>
  </si>
  <si>
    <t>*(1)  El capital de Trabajo se evaluo con referencia al 20% (igual o mayor), por  principio de favorabilidad según lo informado via correo electrónico por la Subdirección de Abastecimiento</t>
  </si>
  <si>
    <t xml:space="preserve">CAPITAL DE TRABAJO =  Ó&gt; A 20% VPO ($629,718,462) *(1)                         </t>
  </si>
  <si>
    <t>PROFESIONAL SUBDIRECCION  FINANCIERA Y CONTABLE</t>
  </si>
  <si>
    <r>
      <t>1. CAPITAL DE TRABAJO = ACTIVO CORRIENTE - PASIVO CORRIENTE = Ó &gt; AL</t>
    </r>
    <r>
      <rPr>
        <b/>
        <sz val="10"/>
        <color theme="1"/>
        <rFont val="Arial"/>
        <family val="2"/>
      </rPr>
      <t xml:space="preserve"> 20%</t>
    </r>
    <r>
      <rPr>
        <b/>
        <sz val="10"/>
        <rFont val="Arial"/>
        <family val="2"/>
      </rPr>
      <t xml:space="preserve"> VPO ($629.718.462,00) </t>
    </r>
  </si>
  <si>
    <t>CUMPLE*(2)</t>
  </si>
  <si>
    <t>*(2) Subsanó en mayo 16 observación relacionada con la presentación de la Declarcion de Renta del año 2012.</t>
  </si>
  <si>
    <t>FECHA: 16 DE MAYO DE 2013</t>
  </si>
  <si>
    <t>219B (*)</t>
  </si>
  <si>
    <t xml:space="preserve">En mayo 16 de 2013 el proponente remitio la declaracion de renta del año 2012 en reemplado de la del año 2011. </t>
  </si>
  <si>
    <t>ELABORADO: NOHORA TRIANA ROA
ORIGINAL FIRMADO</t>
  </si>
  <si>
    <t>REVISADO : JOSE VICENTE HERNANDEZ
ORIGINAL FIRMADO</t>
  </si>
  <si>
    <t>APROBADO: CARLOS GERMAN PLAZAS BONILLA
ORIGINAL FIRMADO</t>
  </si>
  <si>
    <t xml:space="preserve">ORIGINAL FIRMADO </t>
  </si>
  <si>
    <t>ORIGINAL FIRMADO</t>
  </si>
  <si>
    <t>ELABORADO: NOHORA TRIAN ROA
ORIGINAL FIRMADO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</si>
</sst>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_-* #,##0.00\ _€_-;\-* #,##0.00\ _€_-;_-* &quot;-&quot;??\ _€_-;_-@_-"/>
    <numFmt numFmtId="165" formatCode="0.0"/>
    <numFmt numFmtId="166" formatCode="_-* #,##0.00\ _P_t_s_-;\-* #,##0.00\ _P_t_s_-;_-* &quot;-&quot;??\ _P_t_s_-;_-@_-"/>
    <numFmt numFmtId="167" formatCode="0.00;[Red]0.00"/>
    <numFmt numFmtId="168" formatCode="_-* #,##0\ _P_t_s_-;\-* #,##0\ _P_t_s_-;_-* &quot;-&quot;??\ _P_t_s_-;_-@_-"/>
    <numFmt numFmtId="169" formatCode="#,##0.00_ ;\-#,##0.00\ "/>
    <numFmt numFmtId="170" formatCode="_(* #,##0_);_(* \(#,##0\);_(* &quot;-&quot;??_);_(@_)"/>
    <numFmt numFmtId="171" formatCode="_(* #,##0.0_);_(* \(#,##0.0\);_(* &quot;-&quot;?_);_(@_)"/>
    <numFmt numFmtId="172" formatCode="&quot;$&quot;\ #,##0.00"/>
  </numFmts>
  <fonts count="23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sz val="16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8" fillId="2" borderId="1" xfId="0" applyFont="1" applyFill="1" applyBorder="1"/>
    <xf numFmtId="0" fontId="8" fillId="2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2" xfId="0" applyFont="1" applyBorder="1"/>
    <xf numFmtId="0" fontId="8" fillId="0" borderId="0" xfId="0" applyFont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167" fontId="8" fillId="0" borderId="0" xfId="3" applyNumberFormat="1" applyFont="1" applyBorder="1"/>
    <xf numFmtId="10" fontId="8" fillId="0" borderId="0" xfId="4" applyNumberFormat="1" applyFont="1" applyBorder="1" applyAlignment="1">
      <alignment horizontal="center"/>
    </xf>
    <xf numFmtId="166" fontId="8" fillId="3" borderId="3" xfId="3" applyFont="1" applyFill="1" applyBorder="1" applyAlignment="1">
      <alignment horizontal="center" vertical="center"/>
    </xf>
    <xf numFmtId="0" fontId="8" fillId="3" borderId="7" xfId="0" applyFont="1" applyFill="1" applyBorder="1"/>
    <xf numFmtId="166" fontId="10" fillId="0" borderId="0" xfId="3" applyNumberFormat="1" applyFont="1" applyBorder="1" applyAlignment="1">
      <alignment horizontal="left"/>
    </xf>
    <xf numFmtId="167" fontId="8" fillId="0" borderId="0" xfId="3" applyNumberFormat="1" applyFont="1" applyBorder="1" applyAlignment="1">
      <alignment horizontal="center" vertical="center"/>
    </xf>
    <xf numFmtId="168" fontId="10" fillId="0" borderId="0" xfId="3" applyNumberFormat="1" applyFont="1" applyBorder="1"/>
    <xf numFmtId="167" fontId="8" fillId="0" borderId="0" xfId="3" applyNumberFormat="1" applyFont="1" applyBorder="1" applyAlignment="1">
      <alignment horizontal="center"/>
    </xf>
    <xf numFmtId="166" fontId="10" fillId="0" borderId="0" xfId="3" applyNumberFormat="1" applyFont="1" applyBorder="1"/>
    <xf numFmtId="1" fontId="8" fillId="0" borderId="0" xfId="0" applyNumberFormat="1" applyFont="1" applyBorder="1"/>
    <xf numFmtId="10" fontId="8" fillId="3" borderId="3" xfId="4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/>
    <xf numFmtId="169" fontId="8" fillId="3" borderId="3" xfId="0" applyNumberFormat="1" applyFont="1" applyFill="1" applyBorder="1" applyAlignment="1">
      <alignment horizontal="center" vertical="center"/>
    </xf>
    <xf numFmtId="168" fontId="8" fillId="0" borderId="0" xfId="3" applyNumberFormat="1" applyFont="1" applyBorder="1" applyAlignment="1">
      <alignment horizontal="center"/>
    </xf>
    <xf numFmtId="0" fontId="8" fillId="0" borderId="0" xfId="0" applyFont="1"/>
    <xf numFmtId="168" fontId="8" fillId="0" borderId="0" xfId="0" applyNumberFormat="1" applyFont="1"/>
    <xf numFmtId="0" fontId="10" fillId="2" borderId="0" xfId="0" applyFont="1" applyFill="1"/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/>
    <xf numFmtId="0" fontId="8" fillId="2" borderId="0" xfId="0" applyFont="1" applyFill="1" applyBorder="1" applyAlignment="1">
      <alignment horizontal="left" vertical="center" wrapText="1"/>
    </xf>
    <xf numFmtId="165" fontId="10" fillId="2" borderId="0" xfId="0" applyNumberFormat="1" applyFont="1" applyFill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5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2" fontId="10" fillId="0" borderId="0" xfId="0" applyNumberFormat="1" applyFont="1"/>
    <xf numFmtId="164" fontId="10" fillId="0" borderId="0" xfId="0" applyNumberFormat="1" applyFont="1"/>
    <xf numFmtId="169" fontId="8" fillId="0" borderId="0" xfId="0" applyNumberFormat="1" applyFont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0" fillId="0" borderId="22" xfId="0" applyFont="1" applyBorder="1"/>
    <xf numFmtId="0" fontId="8" fillId="2" borderId="21" xfId="0" applyFont="1" applyFill="1" applyBorder="1"/>
    <xf numFmtId="0" fontId="8" fillId="0" borderId="21" xfId="0" applyFont="1" applyFill="1" applyBorder="1" applyAlignment="1">
      <alignment vertical="center"/>
    </xf>
    <xf numFmtId="0" fontId="10" fillId="0" borderId="23" xfId="0" applyFont="1" applyBorder="1"/>
    <xf numFmtId="0" fontId="8" fillId="0" borderId="21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8" fillId="3" borderId="3" xfId="0" applyFont="1" applyFill="1" applyBorder="1"/>
    <xf numFmtId="9" fontId="8" fillId="0" borderId="21" xfId="0" applyNumberFormat="1" applyFont="1" applyBorder="1"/>
    <xf numFmtId="0" fontId="9" fillId="5" borderId="4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10" fillId="2" borderId="25" xfId="0" applyFont="1" applyFill="1" applyBorder="1"/>
    <xf numFmtId="0" fontId="10" fillId="2" borderId="21" xfId="0" applyFont="1" applyFill="1" applyBorder="1"/>
    <xf numFmtId="0" fontId="10" fillId="2" borderId="30" xfId="0" applyFont="1" applyFill="1" applyBorder="1"/>
    <xf numFmtId="165" fontId="10" fillId="2" borderId="30" xfId="0" applyNumberFormat="1" applyFont="1" applyFill="1" applyBorder="1"/>
    <xf numFmtId="0" fontId="10" fillId="2" borderId="31" xfId="0" applyFont="1" applyFill="1" applyBorder="1"/>
    <xf numFmtId="0" fontId="10" fillId="0" borderId="25" xfId="0" applyFont="1" applyBorder="1" applyAlignment="1"/>
    <xf numFmtId="0" fontId="8" fillId="2" borderId="24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164" fontId="10" fillId="2" borderId="0" xfId="0" applyNumberFormat="1" applyFont="1" applyFill="1"/>
    <xf numFmtId="0" fontId="8" fillId="3" borderId="11" xfId="0" applyFont="1" applyFill="1" applyBorder="1" applyAlignment="1">
      <alignment horizontal="center" vertical="center"/>
    </xf>
    <xf numFmtId="16" fontId="6" fillId="0" borderId="19" xfId="0" applyNumberFormat="1" applyFont="1" applyBorder="1" applyAlignment="1">
      <alignment horizontal="left"/>
    </xf>
    <xf numFmtId="164" fontId="8" fillId="2" borderId="0" xfId="2" applyFont="1" applyFill="1" applyBorder="1" applyAlignment="1">
      <alignment horizontal="center" vertical="center"/>
    </xf>
    <xf numFmtId="4" fontId="8" fillId="2" borderId="0" xfId="3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horizontal="center" vertical="center" wrapText="1"/>
    </xf>
    <xf numFmtId="10" fontId="8" fillId="2" borderId="0" xfId="4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2" fontId="8" fillId="2" borderId="0" xfId="4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70" fontId="0" fillId="0" borderId="0" xfId="2" applyNumberFormat="1" applyFont="1"/>
    <xf numFmtId="43" fontId="10" fillId="0" borderId="0" xfId="0" applyNumberFormat="1" applyFont="1"/>
    <xf numFmtId="43" fontId="8" fillId="0" borderId="0" xfId="0" applyNumberFormat="1" applyFont="1" applyBorder="1"/>
    <xf numFmtId="0" fontId="17" fillId="3" borderId="3" xfId="0" applyFont="1" applyFill="1" applyBorder="1"/>
    <xf numFmtId="171" fontId="8" fillId="2" borderId="0" xfId="0" applyNumberFormat="1" applyFont="1" applyFill="1" applyBorder="1" applyAlignment="1">
      <alignment horizontal="left" vertical="center" wrapText="1"/>
    </xf>
    <xf numFmtId="170" fontId="0" fillId="0" borderId="0" xfId="2" applyNumberFormat="1" applyFont="1" applyBorder="1"/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66" fontId="1" fillId="0" borderId="0" xfId="2" applyNumberFormat="1" applyFont="1" applyBorder="1" applyAlignment="1">
      <alignment horizontal="left"/>
    </xf>
    <xf numFmtId="172" fontId="10" fillId="0" borderId="0" xfId="0" applyNumberFormat="1" applyFont="1"/>
    <xf numFmtId="164" fontId="10" fillId="0" borderId="0" xfId="2" applyFont="1"/>
    <xf numFmtId="0" fontId="21" fillId="0" borderId="0" xfId="0" applyFont="1"/>
    <xf numFmtId="164" fontId="10" fillId="0" borderId="0" xfId="2" applyNumberFormat="1" applyFont="1"/>
    <xf numFmtId="164" fontId="1" fillId="0" borderId="0" xfId="2" applyFont="1"/>
    <xf numFmtId="9" fontId="17" fillId="0" borderId="0" xfId="4" applyFont="1" applyBorder="1" applyAlignment="1">
      <alignment horizontal="center"/>
    </xf>
    <xf numFmtId="166" fontId="17" fillId="3" borderId="3" xfId="3" applyFont="1" applyFill="1" applyBorder="1" applyAlignment="1">
      <alignment horizontal="center" vertical="center"/>
    </xf>
    <xf numFmtId="164" fontId="8" fillId="2" borderId="0" xfId="2" applyFont="1" applyFill="1" applyBorder="1" applyAlignment="1">
      <alignment horizontal="left" vertical="center" wrapText="1"/>
    </xf>
    <xf numFmtId="0" fontId="17" fillId="0" borderId="0" xfId="0" applyFont="1" applyBorder="1"/>
    <xf numFmtId="0" fontId="1" fillId="2" borderId="25" xfId="0" applyFont="1" applyFill="1" applyBorder="1" applyAlignment="1">
      <alignment vertical="center"/>
    </xf>
    <xf numFmtId="0" fontId="8" fillId="2" borderId="40" xfId="0" applyFont="1" applyFill="1" applyBorder="1" applyAlignment="1">
      <alignment horizontal="center" vertical="top"/>
    </xf>
    <xf numFmtId="0" fontId="1" fillId="2" borderId="41" xfId="0" applyFont="1" applyFill="1" applyBorder="1" applyAlignment="1">
      <alignment vertical="top"/>
    </xf>
    <xf numFmtId="0" fontId="1" fillId="2" borderId="42" xfId="0" applyFont="1" applyFill="1" applyBorder="1" applyAlignment="1">
      <alignment vertical="top" wrapText="1"/>
    </xf>
    <xf numFmtId="0" fontId="22" fillId="0" borderId="26" xfId="0" applyFont="1" applyBorder="1"/>
    <xf numFmtId="0" fontId="22" fillId="0" borderId="6" xfId="0" applyFont="1" applyBorder="1"/>
    <xf numFmtId="0" fontId="17" fillId="0" borderId="6" xfId="0" applyFont="1" applyBorder="1"/>
    <xf numFmtId="0" fontId="17" fillId="0" borderId="21" xfId="0" applyFont="1" applyBorder="1"/>
    <xf numFmtId="167" fontId="17" fillId="0" borderId="0" xfId="3" applyNumberFormat="1" applyFont="1" applyBorder="1"/>
    <xf numFmtId="10" fontId="17" fillId="0" borderId="0" xfId="4" applyNumberFormat="1" applyFont="1" applyBorder="1" applyAlignment="1">
      <alignment horizontal="center"/>
    </xf>
    <xf numFmtId="0" fontId="17" fillId="3" borderId="7" xfId="0" applyFont="1" applyFill="1" applyBorder="1"/>
    <xf numFmtId="0" fontId="22" fillId="0" borderId="25" xfId="0" applyFont="1" applyBorder="1"/>
    <xf numFmtId="0" fontId="22" fillId="0" borderId="0" xfId="0" applyFont="1" applyBorder="1"/>
    <xf numFmtId="166" fontId="22" fillId="0" borderId="0" xfId="2" applyNumberFormat="1" applyFont="1" applyBorder="1" applyAlignment="1">
      <alignment horizontal="left"/>
    </xf>
    <xf numFmtId="167" fontId="17" fillId="0" borderId="0" xfId="3" applyNumberFormat="1" applyFont="1" applyBorder="1" applyAlignment="1">
      <alignment horizontal="center" vertical="center"/>
    </xf>
    <xf numFmtId="168" fontId="22" fillId="0" borderId="0" xfId="3" applyNumberFormat="1" applyFont="1" applyBorder="1"/>
    <xf numFmtId="167" fontId="17" fillId="0" borderId="0" xfId="3" applyNumberFormat="1" applyFont="1" applyBorder="1" applyAlignment="1">
      <alignment horizontal="center"/>
    </xf>
    <xf numFmtId="169" fontId="17" fillId="0" borderId="0" xfId="0" applyNumberFormat="1" applyFont="1" applyBorder="1"/>
    <xf numFmtId="166" fontId="22" fillId="0" borderId="0" xfId="3" applyNumberFormat="1" applyFont="1" applyBorder="1"/>
    <xf numFmtId="9" fontId="17" fillId="0" borderId="21" xfId="0" applyNumberFormat="1" applyFont="1" applyBorder="1"/>
    <xf numFmtId="1" fontId="17" fillId="0" borderId="0" xfId="0" applyNumberFormat="1" applyFont="1" applyBorder="1"/>
    <xf numFmtId="10" fontId="17" fillId="3" borderId="3" xfId="4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" fillId="2" borderId="29" xfId="0" applyNumberFormat="1" applyFont="1" applyFill="1" applyBorder="1" applyAlignment="1">
      <alignment horizontal="left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10" fontId="8" fillId="2" borderId="40" xfId="4" applyNumberFormat="1" applyFont="1" applyFill="1" applyBorder="1" applyAlignment="1">
      <alignment horizontal="center" vertical="center"/>
    </xf>
    <xf numFmtId="10" fontId="8" fillId="2" borderId="41" xfId="4" applyNumberFormat="1" applyFont="1" applyFill="1" applyBorder="1" applyAlignment="1">
      <alignment horizontal="center" vertical="center"/>
    </xf>
    <xf numFmtId="10" fontId="8" fillId="2" borderId="42" xfId="4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2" fontId="8" fillId="2" borderId="40" xfId="4" applyNumberFormat="1" applyFont="1" applyFill="1" applyBorder="1" applyAlignment="1">
      <alignment horizontal="center" vertical="center"/>
    </xf>
    <xf numFmtId="2" fontId="8" fillId="2" borderId="41" xfId="4" applyNumberFormat="1" applyFont="1" applyFill="1" applyBorder="1" applyAlignment="1">
      <alignment horizontal="center" vertical="center"/>
    </xf>
    <xf numFmtId="2" fontId="8" fillId="2" borderId="42" xfId="4" applyNumberFormat="1" applyFont="1" applyFill="1" applyBorder="1" applyAlignment="1">
      <alignment horizontal="center" vertical="center"/>
    </xf>
    <xf numFmtId="164" fontId="8" fillId="2" borderId="40" xfId="2" applyFont="1" applyFill="1" applyBorder="1" applyAlignment="1">
      <alignment horizontal="center" vertical="center"/>
    </xf>
    <xf numFmtId="164" fontId="8" fillId="2" borderId="41" xfId="2" applyFont="1" applyFill="1" applyBorder="1" applyAlignment="1">
      <alignment horizontal="center" vertical="center"/>
    </xf>
    <xf numFmtId="164" fontId="8" fillId="2" borderId="42" xfId="2" applyFont="1" applyFill="1" applyBorder="1" applyAlignment="1">
      <alignment horizontal="center" vertical="center"/>
    </xf>
    <xf numFmtId="4" fontId="8" fillId="2" borderId="40" xfId="3" applyNumberFormat="1" applyFont="1" applyFill="1" applyBorder="1" applyAlignment="1">
      <alignment horizontal="center" vertical="center"/>
    </xf>
    <xf numFmtId="4" fontId="8" fillId="2" borderId="41" xfId="3" applyNumberFormat="1" applyFont="1" applyFill="1" applyBorder="1" applyAlignment="1">
      <alignment horizontal="center" vertical="center"/>
    </xf>
    <xf numFmtId="4" fontId="8" fillId="2" borderId="42" xfId="3" applyNumberFormat="1" applyFont="1" applyFill="1" applyBorder="1" applyAlignment="1">
      <alignment horizontal="center" vertical="center"/>
    </xf>
    <xf numFmtId="49" fontId="15" fillId="2" borderId="43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8" fillId="6" borderId="28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4" fontId="8" fillId="2" borderId="40" xfId="3" applyNumberFormat="1" applyFont="1" applyFill="1" applyBorder="1" applyAlignment="1">
      <alignment vertical="center"/>
    </xf>
    <xf numFmtId="4" fontId="8" fillId="2" borderId="41" xfId="3" applyNumberFormat="1" applyFont="1" applyFill="1" applyBorder="1" applyAlignment="1">
      <alignment vertical="center"/>
    </xf>
    <xf numFmtId="0" fontId="8" fillId="2" borderId="40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20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horizontal="left" wrapText="1"/>
    </xf>
    <xf numFmtId="0" fontId="10" fillId="0" borderId="30" xfId="0" applyFont="1" applyBorder="1" applyAlignment="1">
      <alignment horizontal="left" wrapText="1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" fontId="8" fillId="2" borderId="42" xfId="3" applyNumberFormat="1" applyFont="1" applyFill="1" applyBorder="1" applyAlignment="1">
      <alignment vertical="center"/>
    </xf>
    <xf numFmtId="10" fontId="8" fillId="2" borderId="40" xfId="0" applyNumberFormat="1" applyFont="1" applyFill="1" applyBorder="1" applyAlignment="1">
      <alignment horizontal="center" vertical="center"/>
    </xf>
    <xf numFmtId="49" fontId="15" fillId="2" borderId="40" xfId="0" applyNumberFormat="1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9" fillId="0" borderId="28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49" fontId="6" fillId="0" borderId="25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21" xfId="0" applyFont="1" applyFill="1" applyBorder="1" applyAlignment="1">
      <alignment horizontal="center" vertical="top"/>
    </xf>
    <xf numFmtId="0" fontId="7" fillId="4" borderId="34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3" fillId="2" borderId="2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49" fontId="8" fillId="0" borderId="32" xfId="0" applyNumberFormat="1" applyFont="1" applyBorder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49" fontId="8" fillId="0" borderId="14" xfId="0" applyNumberFormat="1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36" xfId="0" applyFont="1" applyBorder="1" applyAlignment="1">
      <alignment horizontal="left" wrapText="1"/>
    </xf>
    <xf numFmtId="0" fontId="8" fillId="0" borderId="37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left"/>
    </xf>
    <xf numFmtId="0" fontId="11" fillId="6" borderId="2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6" fillId="4" borderId="34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35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left"/>
    </xf>
    <xf numFmtId="0" fontId="8" fillId="4" borderId="34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20" xfId="0" applyBorder="1"/>
    <xf numFmtId="0" fontId="0" fillId="0" borderId="25" xfId="0" applyBorder="1"/>
    <xf numFmtId="0" fontId="0" fillId="0" borderId="0" xfId="0"/>
    <xf numFmtId="0" fontId="0" fillId="0" borderId="21" xfId="0" applyBorder="1"/>
    <xf numFmtId="0" fontId="0" fillId="0" borderId="23" xfId="0" applyBorder="1"/>
    <xf numFmtId="0" fontId="0" fillId="0" borderId="2" xfId="0" applyBorder="1"/>
    <xf numFmtId="0" fontId="0" fillId="0" borderId="27" xfId="0" applyBorder="1"/>
    <xf numFmtId="0" fontId="14" fillId="0" borderId="0" xfId="0" applyFont="1" applyBorder="1" applyAlignment="1">
      <alignment horizontal="center" vertical="justify" wrapText="1"/>
    </xf>
    <xf numFmtId="0" fontId="17" fillId="4" borderId="34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left" wrapText="1"/>
    </xf>
  </cellXfs>
  <cellStyles count="5">
    <cellStyle name="Estilo 1" xfId="1"/>
    <cellStyle name="Millares" xfId="2" builtinId="3"/>
    <cellStyle name="Millares_LICITACION PUBLICA LP-002-2008" xfId="3"/>
    <cellStyle name="Normal" xfId="0" builtinId="0"/>
    <cellStyle name="Porcentual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201082</xdr:rowOff>
    </xdr:from>
    <xdr:to>
      <xdr:col>0</xdr:col>
      <xdr:colOff>1365250</xdr:colOff>
      <xdr:row>2</xdr:row>
      <xdr:rowOff>158749</xdr:rowOff>
    </xdr:to>
    <xdr:pic>
      <xdr:nvPicPr>
        <xdr:cNvPr id="1276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58" y="201082"/>
          <a:ext cx="1199092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</xdr:col>
      <xdr:colOff>333375</xdr:colOff>
      <xdr:row>2</xdr:row>
      <xdr:rowOff>95250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942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</xdr:col>
      <xdr:colOff>333375</xdr:colOff>
      <xdr:row>2</xdr:row>
      <xdr:rowOff>95250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942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</xdr:col>
      <xdr:colOff>333375</xdr:colOff>
      <xdr:row>2</xdr:row>
      <xdr:rowOff>95250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942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</xdr:col>
      <xdr:colOff>333375</xdr:colOff>
      <xdr:row>2</xdr:row>
      <xdr:rowOff>95250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942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</xdr:col>
      <xdr:colOff>333375</xdr:colOff>
      <xdr:row>2</xdr:row>
      <xdr:rowOff>95250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942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</xdr:col>
      <xdr:colOff>333375</xdr:colOff>
      <xdr:row>2</xdr:row>
      <xdr:rowOff>95250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942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</xdr:col>
      <xdr:colOff>333375</xdr:colOff>
      <xdr:row>2</xdr:row>
      <xdr:rowOff>95250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942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ALLER%20MKDO%20K\Documents%20and%20Settings\ortizw\Escritorio\presidencia\analisis%20inversio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ALLER%20ENTIDADES%20PUBLIC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P 2 A"/>
      <sheetName val="POSICION"/>
      <sheetName val="DAT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NS"/>
      <sheetName val="liquidació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1"/>
  <sheetViews>
    <sheetView tabSelected="1" zoomScale="75" zoomScaleNormal="75" workbookViewId="0">
      <selection activeCell="B12" sqref="B12:B13"/>
    </sheetView>
  </sheetViews>
  <sheetFormatPr baseColWidth="10" defaultRowHeight="12.75"/>
  <cols>
    <col min="1" max="1" width="58.42578125" style="27" customWidth="1"/>
    <col min="2" max="2" width="23.7109375" style="27" customWidth="1"/>
    <col min="3" max="3" width="21.42578125" style="27" customWidth="1"/>
    <col min="4" max="4" width="13.7109375" style="27" customWidth="1"/>
    <col min="5" max="5" width="19.85546875" style="27" customWidth="1"/>
    <col min="6" max="6" width="10.7109375" style="27" customWidth="1"/>
    <col min="7" max="7" width="15.28515625" style="27" customWidth="1"/>
    <col min="8" max="8" width="16.7109375" style="27" customWidth="1"/>
    <col min="9" max="9" width="9.7109375" style="27" customWidth="1"/>
    <col min="10" max="10" width="15.5703125" style="27" customWidth="1"/>
    <col min="11" max="11" width="16.7109375" style="27" customWidth="1"/>
    <col min="12" max="12" width="16.85546875" style="27" customWidth="1"/>
    <col min="13" max="13" width="11.42578125" style="27"/>
    <col min="14" max="14" width="21.140625" style="27" customWidth="1"/>
    <col min="15" max="16384" width="11.42578125" style="27"/>
  </cols>
  <sheetData>
    <row r="1" spans="1:14" ht="24.95" customHeight="1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80"/>
    </row>
    <row r="2" spans="1:14" ht="24.95" customHeight="1">
      <c r="A2" s="165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2"/>
    </row>
    <row r="3" spans="1:14" ht="24.95" customHeight="1" thickBot="1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5"/>
    </row>
    <row r="4" spans="1:14" ht="5.0999999999999996" customHeight="1" thickTop="1" thickBot="1">
      <c r="A4" s="75"/>
      <c r="B4" s="28"/>
      <c r="C4" s="28"/>
      <c r="D4" s="28"/>
      <c r="E4" s="28"/>
      <c r="F4" s="28"/>
      <c r="G4" s="28"/>
      <c r="H4" s="28"/>
      <c r="I4" s="28"/>
      <c r="J4" s="28"/>
      <c r="K4" s="29"/>
      <c r="L4" s="71"/>
    </row>
    <row r="5" spans="1:14" ht="60.75" customHeight="1" thickBot="1">
      <c r="A5" s="159" t="s">
        <v>51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1"/>
    </row>
    <row r="6" spans="1:14" ht="21.75" customHeight="1">
      <c r="A6" s="162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4"/>
    </row>
    <row r="7" spans="1:14" ht="34.5" customHeight="1">
      <c r="A7" s="165" t="s">
        <v>34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7"/>
    </row>
    <row r="8" spans="1:14" ht="6" customHeight="1" thickBot="1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6"/>
    </row>
    <row r="9" spans="1:14" ht="20.100000000000001" customHeight="1" thickBot="1">
      <c r="A9" s="172" t="s">
        <v>22</v>
      </c>
      <c r="B9" s="215" t="s">
        <v>49</v>
      </c>
      <c r="C9" s="216"/>
      <c r="D9" s="216"/>
      <c r="E9" s="216"/>
      <c r="F9" s="216"/>
      <c r="G9" s="216"/>
      <c r="H9" s="216"/>
      <c r="I9" s="216"/>
      <c r="J9" s="217"/>
      <c r="K9" s="172" t="s">
        <v>23</v>
      </c>
      <c r="L9" s="172" t="s">
        <v>24</v>
      </c>
    </row>
    <row r="10" spans="1:14" ht="14.1" customHeight="1">
      <c r="A10" s="142"/>
      <c r="B10" s="174" t="s">
        <v>84</v>
      </c>
      <c r="C10" s="175"/>
      <c r="D10" s="175"/>
      <c r="E10" s="168" t="s">
        <v>44</v>
      </c>
      <c r="F10" s="218"/>
      <c r="G10" s="219"/>
      <c r="H10" s="168" t="s">
        <v>80</v>
      </c>
      <c r="I10" s="218"/>
      <c r="J10" s="219"/>
      <c r="K10" s="142"/>
      <c r="L10" s="142"/>
    </row>
    <row r="11" spans="1:14" ht="14.1" customHeight="1" thickBot="1">
      <c r="A11" s="142"/>
      <c r="B11" s="176"/>
      <c r="C11" s="177"/>
      <c r="D11" s="177"/>
      <c r="E11" s="169"/>
      <c r="F11" s="220"/>
      <c r="G11" s="220"/>
      <c r="H11" s="169"/>
      <c r="I11" s="220"/>
      <c r="J11" s="220"/>
      <c r="K11" s="142"/>
      <c r="L11" s="142"/>
    </row>
    <row r="12" spans="1:14" ht="12.75" customHeight="1">
      <c r="A12" s="142"/>
      <c r="B12" s="172" t="s">
        <v>28</v>
      </c>
      <c r="C12" s="172" t="s">
        <v>26</v>
      </c>
      <c r="D12" s="168" t="s">
        <v>27</v>
      </c>
      <c r="E12" s="172" t="s">
        <v>28</v>
      </c>
      <c r="F12" s="172" t="s">
        <v>25</v>
      </c>
      <c r="G12" s="168" t="s">
        <v>27</v>
      </c>
      <c r="H12" s="172" t="s">
        <v>28</v>
      </c>
      <c r="I12" s="172" t="s">
        <v>29</v>
      </c>
      <c r="J12" s="168" t="s">
        <v>27</v>
      </c>
      <c r="K12" s="142"/>
      <c r="L12" s="142"/>
    </row>
    <row r="13" spans="1:14" ht="24.95" customHeight="1" thickBot="1">
      <c r="A13" s="143"/>
      <c r="B13" s="173"/>
      <c r="C13" s="143"/>
      <c r="D13" s="169"/>
      <c r="E13" s="173"/>
      <c r="F13" s="173"/>
      <c r="G13" s="169"/>
      <c r="H13" s="173"/>
      <c r="I13" s="173"/>
      <c r="J13" s="169"/>
      <c r="K13" s="143"/>
      <c r="L13" s="143"/>
    </row>
    <row r="14" spans="1:14" ht="8.25" customHeight="1" thickBot="1">
      <c r="A14" s="156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8"/>
    </row>
    <row r="15" spans="1:14" ht="14.25" customHeight="1">
      <c r="A15" s="76" t="str">
        <f>'SEPECOL  LTDA'!C8</f>
        <v>SEGURIDAD EL PENTAGONO COLOMBIANO LTDA-SEPECOL</v>
      </c>
      <c r="B15" s="147">
        <f>'SEPECOL  LTDA'!F32</f>
        <v>125943692.40000001</v>
      </c>
      <c r="C15" s="170">
        <f>'SEPECOL  LTDA'!F28</f>
        <v>6554867897</v>
      </c>
      <c r="D15" s="211" t="s">
        <v>39</v>
      </c>
      <c r="E15" s="212" t="s">
        <v>42</v>
      </c>
      <c r="F15" s="138">
        <f>'SEPECOL  LTDA'!F37</f>
        <v>0.39317090786847614</v>
      </c>
      <c r="G15" s="135" t="s">
        <v>39</v>
      </c>
      <c r="H15" s="141" t="s">
        <v>81</v>
      </c>
      <c r="I15" s="170">
        <f>'SEPECOL  LTDA'!F43</f>
        <v>17.547494292774921</v>
      </c>
      <c r="J15" s="135" t="s">
        <v>39</v>
      </c>
      <c r="K15" s="135" t="s">
        <v>39</v>
      </c>
      <c r="L15" s="135" t="s">
        <v>39</v>
      </c>
      <c r="N15" s="79"/>
    </row>
    <row r="16" spans="1:14" ht="9.75" customHeight="1">
      <c r="A16" s="77"/>
      <c r="B16" s="148"/>
      <c r="C16" s="171"/>
      <c r="D16" s="136"/>
      <c r="E16" s="213"/>
      <c r="F16" s="139"/>
      <c r="G16" s="136"/>
      <c r="H16" s="142"/>
      <c r="I16" s="171"/>
      <c r="J16" s="136"/>
      <c r="K16" s="136"/>
      <c r="L16" s="136"/>
      <c r="N16" s="79"/>
    </row>
    <row r="17" spans="1:14" ht="14.25" customHeight="1" thickBot="1">
      <c r="A17" s="78" t="str">
        <f>'SEPECOL  LTDA'!C9</f>
        <v>860.526.603-1</v>
      </c>
      <c r="B17" s="149"/>
      <c r="C17" s="210"/>
      <c r="D17" s="137"/>
      <c r="E17" s="214"/>
      <c r="F17" s="140"/>
      <c r="G17" s="137"/>
      <c r="H17" s="143"/>
      <c r="I17" s="210"/>
      <c r="J17" s="137"/>
      <c r="K17" s="137"/>
      <c r="L17" s="137"/>
      <c r="N17" s="79"/>
    </row>
    <row r="18" spans="1:14" ht="14.25" customHeight="1" thickBot="1">
      <c r="A18" s="77"/>
      <c r="B18" s="82"/>
      <c r="C18" s="83"/>
      <c r="D18" s="90"/>
      <c r="E18" s="84"/>
      <c r="F18" s="85"/>
      <c r="G18" s="90"/>
      <c r="H18" s="86"/>
      <c r="I18" s="87"/>
      <c r="J18" s="90"/>
      <c r="K18" s="90"/>
      <c r="L18" s="88"/>
      <c r="N18" s="79"/>
    </row>
    <row r="19" spans="1:14" ht="14.25" customHeight="1">
      <c r="A19" s="98" t="str">
        <f>'CONSOL-U.T. HELAMMEGA SEGUR2013'!C8</f>
        <v>U.T. HELAMMEGA SEGURIDAD 2013</v>
      </c>
      <c r="B19" s="147">
        <f>'CONSOL-U.T. HELAMMEGA SEGUR2013'!F32</f>
        <v>125943692.40000001</v>
      </c>
      <c r="C19" s="170">
        <f>'CONSOL-U.T. HELAMMEGA SEGUR2013'!F28</f>
        <v>3512586634</v>
      </c>
      <c r="D19" s="211" t="s">
        <v>39</v>
      </c>
      <c r="E19" s="212" t="s">
        <v>42</v>
      </c>
      <c r="F19" s="138">
        <f>'CONSOL-U.T. HELAMMEGA SEGUR2013'!F37</f>
        <v>0.41642280386579333</v>
      </c>
      <c r="G19" s="135" t="s">
        <v>39</v>
      </c>
      <c r="H19" s="141" t="s">
        <v>81</v>
      </c>
      <c r="I19" s="170">
        <f>'CONSOL-U.T. HELAMMEGA SEGUR2013'!F43</f>
        <v>6.1854184624493351</v>
      </c>
      <c r="J19" s="135" t="s">
        <v>39</v>
      </c>
      <c r="K19" s="135" t="s">
        <v>39</v>
      </c>
      <c r="L19" s="135" t="s">
        <v>39</v>
      </c>
      <c r="N19" s="79"/>
    </row>
    <row r="20" spans="1:14" ht="13.5" customHeight="1">
      <c r="A20" s="111" t="str">
        <f>'U.T.HELAM SEGURIDAD LTDA'!B9</f>
        <v>HELAM SEGURIDAD LTDA - NIT 830026009-1</v>
      </c>
      <c r="B20" s="148"/>
      <c r="C20" s="171"/>
      <c r="D20" s="136"/>
      <c r="E20" s="213"/>
      <c r="F20" s="139"/>
      <c r="G20" s="136"/>
      <c r="H20" s="142"/>
      <c r="I20" s="171"/>
      <c r="J20" s="136"/>
      <c r="K20" s="136"/>
      <c r="L20" s="136"/>
      <c r="N20" s="79"/>
    </row>
    <row r="21" spans="1:14" ht="14.25" customHeight="1" thickBot="1">
      <c r="A21" s="111" t="str">
        <f>U.T.MEGASEGURIDAD!B9</f>
        <v>MEGASEGURIDAD LA PROVEEDORA LTDA- NIT 860072115-7</v>
      </c>
      <c r="B21" s="148"/>
      <c r="C21" s="171"/>
      <c r="D21" s="136"/>
      <c r="E21" s="213"/>
      <c r="F21" s="139"/>
      <c r="G21" s="136"/>
      <c r="H21" s="143"/>
      <c r="I21" s="171"/>
      <c r="J21" s="136"/>
      <c r="K21" s="136"/>
      <c r="L21" s="136"/>
      <c r="N21" s="79"/>
    </row>
    <row r="22" spans="1:14" ht="17.25" customHeight="1">
      <c r="A22" s="112" t="str">
        <f>'CONSOL-U.T.CG2013'!C8</f>
        <v>UNION TEMPORAL CG 2013</v>
      </c>
      <c r="B22" s="147">
        <f>'CONSOL-U.T.CG2013'!F32</f>
        <v>125943692.40000001</v>
      </c>
      <c r="C22" s="150">
        <f>'CONSOL-U.T.CG2013'!F28</f>
        <v>18385498715</v>
      </c>
      <c r="D22" s="135" t="s">
        <v>39</v>
      </c>
      <c r="E22" s="153" t="s">
        <v>42</v>
      </c>
      <c r="F22" s="138">
        <f>'CONSOL-U.T.CG2013'!F37</f>
        <v>0.53065192002176942</v>
      </c>
      <c r="G22" s="135" t="s">
        <v>39</v>
      </c>
      <c r="H22" s="141" t="s">
        <v>81</v>
      </c>
      <c r="I22" s="144">
        <f>'CONSOL-U.T.CG2013'!F43</f>
        <v>36.849251259525559</v>
      </c>
      <c r="J22" s="135" t="s">
        <v>39</v>
      </c>
      <c r="K22" s="135" t="s">
        <v>39</v>
      </c>
      <c r="L22" s="135" t="s">
        <v>87</v>
      </c>
      <c r="N22" s="79"/>
    </row>
    <row r="23" spans="1:14" ht="18" customHeight="1">
      <c r="A23" s="113" t="str">
        <f>U.T.CG.COBASEC!C8</f>
        <v>COBASEC LIMITADA    NIT- 891801317-1</v>
      </c>
      <c r="B23" s="148"/>
      <c r="C23" s="151"/>
      <c r="D23" s="136"/>
      <c r="E23" s="154"/>
      <c r="F23" s="139"/>
      <c r="G23" s="136"/>
      <c r="H23" s="142"/>
      <c r="I23" s="145"/>
      <c r="J23" s="136"/>
      <c r="K23" s="136"/>
      <c r="L23" s="136"/>
      <c r="N23" s="79"/>
    </row>
    <row r="24" spans="1:14" ht="30" customHeight="1" thickBot="1">
      <c r="A24" s="114" t="str">
        <f>'U.T.CG-GUARDIANES'!C8</f>
        <v>GUARDIANES COMPAÑÍA LIDER DE SEGURIDAD LIMITADA- NIT 860520097-5</v>
      </c>
      <c r="B24" s="149"/>
      <c r="C24" s="152"/>
      <c r="D24" s="137"/>
      <c r="E24" s="155"/>
      <c r="F24" s="140"/>
      <c r="G24" s="137"/>
      <c r="H24" s="143"/>
      <c r="I24" s="146"/>
      <c r="J24" s="137"/>
      <c r="K24" s="137"/>
      <c r="L24" s="137"/>
      <c r="N24" s="79"/>
    </row>
    <row r="25" spans="1:14" ht="12.75" customHeight="1">
      <c r="A25" s="77"/>
      <c r="B25" s="82"/>
      <c r="C25" s="83"/>
      <c r="D25" s="99"/>
      <c r="E25" s="84"/>
      <c r="F25" s="85"/>
      <c r="G25" s="99"/>
      <c r="H25" s="86"/>
      <c r="I25" s="87"/>
      <c r="J25" s="99"/>
      <c r="K25" s="99"/>
      <c r="L25" s="88"/>
      <c r="N25" s="79"/>
    </row>
    <row r="26" spans="1:14" ht="8.25" customHeight="1" thickBot="1">
      <c r="A26" s="202"/>
      <c r="B26" s="203"/>
      <c r="C26" s="203"/>
      <c r="D26" s="203"/>
      <c r="E26" s="203"/>
      <c r="F26" s="203"/>
      <c r="G26" s="203"/>
      <c r="H26" s="203"/>
      <c r="I26" s="83"/>
      <c r="J26" s="90"/>
      <c r="K26" s="90"/>
      <c r="L26" s="88"/>
    </row>
    <row r="27" spans="1:14" ht="20.100000000000001" customHeight="1">
      <c r="A27" s="187" t="s">
        <v>33</v>
      </c>
      <c r="B27" s="188"/>
      <c r="C27" s="188"/>
      <c r="D27" s="188"/>
      <c r="E27" s="188"/>
      <c r="F27" s="188"/>
      <c r="G27" s="188"/>
      <c r="H27" s="188"/>
      <c r="I27" s="189"/>
      <c r="J27" s="189"/>
      <c r="K27" s="189"/>
      <c r="L27" s="190"/>
    </row>
    <row r="28" spans="1:14">
      <c r="A28" s="199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14" ht="12.75" customHeight="1">
      <c r="A29" s="193" t="s">
        <v>83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5"/>
    </row>
    <row r="30" spans="1:14" ht="14.25" customHeight="1">
      <c r="A30" s="196" t="s">
        <v>88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8"/>
    </row>
    <row r="31" spans="1:14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1"/>
    </row>
    <row r="32" spans="1:14">
      <c r="A32" s="68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69"/>
    </row>
    <row r="33" spans="1:16">
      <c r="A33" s="68"/>
      <c r="B33" s="31"/>
      <c r="C33" s="109"/>
      <c r="D33" s="31"/>
      <c r="E33" s="31"/>
      <c r="F33" s="31"/>
      <c r="G33" s="31"/>
      <c r="H33" s="31"/>
      <c r="I33" s="31"/>
      <c r="J33" s="31"/>
      <c r="K33" s="31"/>
      <c r="L33" s="69"/>
    </row>
    <row r="34" spans="1:16">
      <c r="A34" s="68"/>
      <c r="B34" s="96"/>
      <c r="C34" s="31"/>
      <c r="D34" s="31"/>
      <c r="E34" s="31"/>
      <c r="F34" s="31"/>
      <c r="G34" s="31"/>
      <c r="H34" s="31"/>
      <c r="I34" s="31"/>
      <c r="J34" s="31"/>
      <c r="K34" s="31"/>
      <c r="L34" s="69"/>
    </row>
    <row r="35" spans="1:16">
      <c r="A35" s="68"/>
      <c r="B35" s="97"/>
      <c r="C35" s="31"/>
      <c r="D35" s="31"/>
      <c r="E35" s="31"/>
      <c r="F35" s="31"/>
      <c r="G35" s="31"/>
      <c r="H35" s="31"/>
      <c r="I35" s="31"/>
      <c r="J35" s="31"/>
      <c r="K35" s="31"/>
      <c r="L35" s="69"/>
    </row>
    <row r="36" spans="1:16">
      <c r="A36" s="68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69"/>
    </row>
    <row r="37" spans="1:16">
      <c r="A37" s="68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69"/>
    </row>
    <row r="38" spans="1:16">
      <c r="A38" s="68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69"/>
    </row>
    <row r="39" spans="1:16" ht="13.5" customHeight="1" thickBot="1">
      <c r="A39" s="68"/>
      <c r="B39" s="192" t="s">
        <v>95</v>
      </c>
      <c r="C39" s="192"/>
      <c r="D39" s="192"/>
      <c r="E39" s="31"/>
      <c r="F39" s="31"/>
      <c r="G39" s="192" t="s">
        <v>96</v>
      </c>
      <c r="H39" s="192"/>
      <c r="I39" s="192"/>
      <c r="J39" s="31"/>
      <c r="K39" s="31"/>
      <c r="L39" s="69"/>
      <c r="N39" s="207"/>
      <c r="O39" s="207"/>
      <c r="P39" s="207"/>
    </row>
    <row r="40" spans="1:16" ht="15" customHeight="1">
      <c r="A40" s="70"/>
      <c r="B40" s="191" t="s">
        <v>43</v>
      </c>
      <c r="C40" s="191"/>
      <c r="D40" s="191"/>
      <c r="E40" s="30"/>
      <c r="F40" s="208" t="s">
        <v>32</v>
      </c>
      <c r="G40" s="209"/>
      <c r="H40" s="209"/>
      <c r="I40" s="209"/>
      <c r="J40" s="209"/>
      <c r="K40" s="30"/>
      <c r="L40" s="71"/>
    </row>
    <row r="41" spans="1:16">
      <c r="A41" s="70"/>
      <c r="B41" s="186" t="s">
        <v>48</v>
      </c>
      <c r="C41" s="186"/>
      <c r="D41" s="186"/>
      <c r="E41" s="30"/>
      <c r="F41" s="186" t="s">
        <v>85</v>
      </c>
      <c r="G41" s="186"/>
      <c r="H41" s="186"/>
      <c r="I41" s="186"/>
      <c r="J41" s="186"/>
      <c r="K41" s="30"/>
      <c r="L41" s="71"/>
    </row>
    <row r="42" spans="1:16" ht="13.5" thickBot="1">
      <c r="A42" s="134">
        <v>41410</v>
      </c>
      <c r="B42" s="72"/>
      <c r="C42" s="72"/>
      <c r="D42" s="72"/>
      <c r="E42" s="72"/>
      <c r="F42" s="72"/>
      <c r="G42" s="73"/>
      <c r="H42" s="73"/>
      <c r="I42" s="73"/>
      <c r="J42" s="73"/>
      <c r="K42" s="72"/>
      <c r="L42" s="74"/>
    </row>
    <row r="43" spans="1:16">
      <c r="G43" s="32"/>
      <c r="H43" s="32"/>
      <c r="I43" s="32"/>
      <c r="J43" s="32"/>
    </row>
    <row r="44" spans="1:16">
      <c r="G44" s="32"/>
      <c r="H44" s="32"/>
      <c r="I44" s="32"/>
      <c r="J44" s="32"/>
    </row>
    <row r="45" spans="1:16">
      <c r="G45" s="32"/>
      <c r="H45" s="32"/>
      <c r="I45" s="32"/>
      <c r="J45" s="32"/>
    </row>
    <row r="46" spans="1:16">
      <c r="G46" s="32"/>
      <c r="H46" s="32"/>
      <c r="I46" s="32"/>
      <c r="J46" s="32"/>
    </row>
    <row r="47" spans="1:16">
      <c r="G47" s="32"/>
      <c r="H47" s="32"/>
      <c r="I47" s="32"/>
      <c r="J47" s="32"/>
    </row>
    <row r="48" spans="1:16">
      <c r="G48" s="32"/>
      <c r="H48" s="32"/>
      <c r="I48" s="32"/>
      <c r="J48" s="32"/>
    </row>
    <row r="49" spans="7:10">
      <c r="G49" s="32"/>
      <c r="H49" s="32"/>
      <c r="I49" s="32"/>
      <c r="J49" s="32"/>
    </row>
    <row r="50" spans="7:10">
      <c r="G50" s="32"/>
      <c r="H50" s="32"/>
      <c r="I50" s="32"/>
      <c r="J50" s="32"/>
    </row>
    <row r="51" spans="7:10">
      <c r="G51" s="32"/>
      <c r="H51" s="32"/>
      <c r="I51" s="32"/>
      <c r="J51" s="32"/>
    </row>
    <row r="52" spans="7:10">
      <c r="G52" s="32"/>
      <c r="H52" s="32"/>
      <c r="I52" s="32"/>
      <c r="J52" s="32"/>
    </row>
    <row r="53" spans="7:10">
      <c r="G53" s="32"/>
      <c r="H53" s="32"/>
      <c r="I53" s="32"/>
      <c r="J53" s="32"/>
    </row>
    <row r="54" spans="7:10">
      <c r="G54" s="32"/>
      <c r="H54" s="32"/>
      <c r="I54" s="32"/>
      <c r="J54" s="32"/>
    </row>
    <row r="55" spans="7:10">
      <c r="G55" s="32"/>
      <c r="H55" s="32"/>
      <c r="I55" s="32"/>
      <c r="J55" s="32"/>
    </row>
    <row r="56" spans="7:10">
      <c r="G56" s="32"/>
      <c r="H56" s="32"/>
      <c r="I56" s="32"/>
      <c r="J56" s="32"/>
    </row>
    <row r="57" spans="7:10">
      <c r="G57" s="32"/>
      <c r="H57" s="32"/>
      <c r="I57" s="32"/>
      <c r="J57" s="32"/>
    </row>
    <row r="58" spans="7:10">
      <c r="G58" s="32"/>
      <c r="H58" s="32"/>
      <c r="I58" s="32"/>
      <c r="J58" s="32"/>
    </row>
    <row r="59" spans="7:10">
      <c r="G59" s="32"/>
      <c r="H59" s="32"/>
      <c r="I59" s="32"/>
      <c r="J59" s="32"/>
    </row>
    <row r="60" spans="7:10">
      <c r="G60" s="32"/>
      <c r="H60" s="32"/>
      <c r="I60" s="32"/>
      <c r="J60" s="32"/>
    </row>
    <row r="61" spans="7:10">
      <c r="G61" s="32"/>
      <c r="H61" s="32"/>
      <c r="I61" s="32"/>
      <c r="J61" s="32"/>
    </row>
    <row r="62" spans="7:10">
      <c r="G62" s="32"/>
      <c r="H62" s="32"/>
      <c r="I62" s="32"/>
      <c r="J62" s="32"/>
    </row>
    <row r="63" spans="7:10">
      <c r="G63" s="32"/>
      <c r="H63" s="32"/>
      <c r="I63" s="32"/>
      <c r="J63" s="32"/>
    </row>
    <row r="64" spans="7:10">
      <c r="G64" s="32"/>
      <c r="H64" s="32"/>
      <c r="I64" s="32"/>
      <c r="J64" s="32"/>
    </row>
    <row r="65" spans="7:10">
      <c r="G65" s="32"/>
      <c r="H65" s="32"/>
      <c r="I65" s="32"/>
      <c r="J65" s="32"/>
    </row>
    <row r="66" spans="7:10">
      <c r="G66" s="32"/>
      <c r="H66" s="32"/>
      <c r="I66" s="32"/>
      <c r="J66" s="32"/>
    </row>
    <row r="67" spans="7:10">
      <c r="G67" s="32"/>
      <c r="H67" s="32"/>
      <c r="I67" s="32"/>
      <c r="J67" s="32"/>
    </row>
    <row r="68" spans="7:10">
      <c r="G68" s="32"/>
      <c r="H68" s="32"/>
      <c r="I68" s="32"/>
      <c r="J68" s="32"/>
    </row>
    <row r="69" spans="7:10">
      <c r="G69" s="32"/>
      <c r="H69" s="32"/>
      <c r="I69" s="32"/>
      <c r="J69" s="32"/>
    </row>
    <row r="70" spans="7:10">
      <c r="G70" s="32"/>
      <c r="H70" s="32"/>
      <c r="I70" s="32"/>
      <c r="J70" s="32"/>
    </row>
    <row r="71" spans="7:10">
      <c r="G71" s="32"/>
      <c r="H71" s="32"/>
      <c r="I71" s="32"/>
      <c r="J71" s="32"/>
    </row>
    <row r="72" spans="7:10">
      <c r="G72" s="32"/>
      <c r="H72" s="32"/>
      <c r="I72" s="32"/>
      <c r="J72" s="32"/>
    </row>
    <row r="73" spans="7:10">
      <c r="G73" s="32"/>
      <c r="H73" s="32"/>
      <c r="I73" s="32"/>
      <c r="J73" s="32"/>
    </row>
    <row r="74" spans="7:10">
      <c r="G74" s="32"/>
      <c r="H74" s="32"/>
      <c r="I74" s="32"/>
      <c r="J74" s="32"/>
    </row>
    <row r="75" spans="7:10">
      <c r="G75" s="32"/>
      <c r="H75" s="32"/>
      <c r="I75" s="32"/>
      <c r="J75" s="32"/>
    </row>
    <row r="76" spans="7:10">
      <c r="G76" s="32"/>
      <c r="H76" s="32"/>
      <c r="I76" s="32"/>
      <c r="J76" s="32"/>
    </row>
    <row r="77" spans="7:10">
      <c r="G77" s="32"/>
      <c r="H77" s="32"/>
      <c r="I77" s="32"/>
      <c r="J77" s="32"/>
    </row>
    <row r="78" spans="7:10">
      <c r="G78" s="32"/>
      <c r="H78" s="32"/>
      <c r="I78" s="32"/>
      <c r="J78" s="32"/>
    </row>
    <row r="79" spans="7:10">
      <c r="G79" s="32"/>
      <c r="H79" s="32"/>
      <c r="I79" s="32"/>
      <c r="J79" s="32"/>
    </row>
    <row r="80" spans="7:10">
      <c r="G80" s="32"/>
      <c r="H80" s="32"/>
      <c r="I80" s="32"/>
      <c r="J80" s="32"/>
    </row>
    <row r="81" spans="7:10">
      <c r="G81" s="32"/>
      <c r="H81" s="32"/>
      <c r="I81" s="32"/>
      <c r="J81" s="32"/>
    </row>
    <row r="82" spans="7:10">
      <c r="G82" s="32"/>
      <c r="H82" s="32"/>
      <c r="I82" s="32"/>
      <c r="J82" s="32"/>
    </row>
    <row r="83" spans="7:10">
      <c r="G83" s="32"/>
      <c r="H83" s="32"/>
      <c r="I83" s="32"/>
      <c r="J83" s="32"/>
    </row>
    <row r="84" spans="7:10">
      <c r="G84" s="32"/>
      <c r="H84" s="32"/>
      <c r="I84" s="32"/>
      <c r="J84" s="32"/>
    </row>
    <row r="85" spans="7:10">
      <c r="G85" s="32"/>
      <c r="H85" s="32"/>
      <c r="I85" s="32"/>
      <c r="J85" s="32"/>
    </row>
    <row r="86" spans="7:10">
      <c r="G86" s="32"/>
      <c r="H86" s="32"/>
      <c r="I86" s="32"/>
      <c r="J86" s="32"/>
    </row>
    <row r="87" spans="7:10">
      <c r="G87" s="32"/>
      <c r="H87" s="32"/>
      <c r="I87" s="32"/>
      <c r="J87" s="32"/>
    </row>
    <row r="88" spans="7:10">
      <c r="G88" s="32"/>
      <c r="H88" s="32"/>
      <c r="I88" s="32"/>
      <c r="J88" s="32"/>
    </row>
    <row r="89" spans="7:10">
      <c r="G89" s="32"/>
      <c r="H89" s="32"/>
      <c r="I89" s="32"/>
      <c r="J89" s="32"/>
    </row>
    <row r="90" spans="7:10">
      <c r="G90" s="32"/>
      <c r="H90" s="32"/>
      <c r="I90" s="32"/>
      <c r="J90" s="32"/>
    </row>
    <row r="91" spans="7:10">
      <c r="G91" s="32"/>
      <c r="H91" s="32"/>
      <c r="I91" s="32"/>
      <c r="J91" s="32"/>
    </row>
    <row r="92" spans="7:10">
      <c r="G92" s="32"/>
      <c r="H92" s="32"/>
      <c r="I92" s="32"/>
      <c r="J92" s="32"/>
    </row>
    <row r="93" spans="7:10">
      <c r="G93" s="32"/>
      <c r="H93" s="32"/>
      <c r="I93" s="32"/>
      <c r="J93" s="32"/>
    </row>
    <row r="94" spans="7:10">
      <c r="G94" s="32"/>
      <c r="H94" s="32"/>
      <c r="I94" s="32"/>
      <c r="J94" s="32"/>
    </row>
    <row r="95" spans="7:10">
      <c r="G95" s="32"/>
      <c r="H95" s="32"/>
      <c r="I95" s="32"/>
      <c r="J95" s="32"/>
    </row>
    <row r="96" spans="7:10">
      <c r="G96" s="32"/>
      <c r="H96" s="32"/>
      <c r="I96" s="32"/>
      <c r="J96" s="32"/>
    </row>
    <row r="97" spans="7:10">
      <c r="G97" s="32"/>
      <c r="H97" s="32"/>
      <c r="I97" s="32"/>
      <c r="J97" s="32"/>
    </row>
    <row r="98" spans="7:10">
      <c r="G98" s="32"/>
      <c r="H98" s="32"/>
      <c r="I98" s="32"/>
      <c r="J98" s="32"/>
    </row>
    <row r="99" spans="7:10">
      <c r="G99" s="32"/>
      <c r="H99" s="32"/>
      <c r="I99" s="32"/>
      <c r="J99" s="32"/>
    </row>
    <row r="100" spans="7:10">
      <c r="G100" s="32"/>
      <c r="H100" s="32"/>
      <c r="I100" s="32"/>
      <c r="J100" s="32"/>
    </row>
    <row r="101" spans="7:10">
      <c r="G101" s="32"/>
      <c r="H101" s="32"/>
      <c r="I101" s="32"/>
      <c r="J101" s="32"/>
    </row>
    <row r="102" spans="7:10">
      <c r="G102" s="32"/>
      <c r="H102" s="32"/>
      <c r="I102" s="32"/>
      <c r="J102" s="32"/>
    </row>
    <row r="103" spans="7:10">
      <c r="G103" s="32"/>
      <c r="H103" s="32"/>
      <c r="I103" s="32"/>
      <c r="J103" s="32"/>
    </row>
    <row r="104" spans="7:10">
      <c r="G104" s="32"/>
      <c r="H104" s="32"/>
      <c r="I104" s="32"/>
      <c r="J104" s="32"/>
    </row>
    <row r="105" spans="7:10">
      <c r="G105" s="32"/>
      <c r="H105" s="32"/>
      <c r="I105" s="32"/>
      <c r="J105" s="32"/>
    </row>
    <row r="106" spans="7:10">
      <c r="G106" s="32"/>
      <c r="H106" s="32"/>
      <c r="I106" s="32"/>
      <c r="J106" s="32"/>
    </row>
    <row r="107" spans="7:10">
      <c r="G107" s="32"/>
      <c r="H107" s="32"/>
      <c r="I107" s="32"/>
      <c r="J107" s="32"/>
    </row>
    <row r="108" spans="7:10">
      <c r="G108" s="32"/>
      <c r="H108" s="32"/>
      <c r="I108" s="32"/>
      <c r="J108" s="32"/>
    </row>
    <row r="109" spans="7:10">
      <c r="G109" s="32"/>
      <c r="H109" s="32"/>
      <c r="I109" s="32"/>
      <c r="J109" s="32"/>
    </row>
    <row r="110" spans="7:10">
      <c r="G110" s="32"/>
      <c r="H110" s="32"/>
      <c r="I110" s="32"/>
      <c r="J110" s="32"/>
    </row>
    <row r="111" spans="7:10">
      <c r="G111" s="32"/>
      <c r="H111" s="32"/>
      <c r="I111" s="32"/>
      <c r="J111" s="32"/>
    </row>
    <row r="112" spans="7:10">
      <c r="G112" s="32"/>
      <c r="H112" s="32"/>
      <c r="I112" s="32"/>
      <c r="J112" s="32"/>
    </row>
    <row r="113" spans="7:10">
      <c r="G113" s="32"/>
      <c r="H113" s="32"/>
      <c r="I113" s="32"/>
      <c r="J113" s="32"/>
    </row>
    <row r="114" spans="7:10">
      <c r="G114" s="32"/>
      <c r="H114" s="32"/>
      <c r="I114" s="32"/>
      <c r="J114" s="32"/>
    </row>
    <row r="115" spans="7:10">
      <c r="G115" s="32"/>
      <c r="H115" s="32"/>
      <c r="I115" s="32"/>
      <c r="J115" s="32"/>
    </row>
    <row r="116" spans="7:10">
      <c r="G116" s="32"/>
      <c r="H116" s="32"/>
      <c r="I116" s="32"/>
      <c r="J116" s="32"/>
    </row>
    <row r="117" spans="7:10">
      <c r="G117" s="32"/>
      <c r="H117" s="32"/>
      <c r="I117" s="32"/>
      <c r="J117" s="32"/>
    </row>
    <row r="118" spans="7:10">
      <c r="G118" s="32"/>
      <c r="H118" s="32"/>
      <c r="I118" s="32"/>
      <c r="J118" s="32"/>
    </row>
    <row r="119" spans="7:10">
      <c r="G119" s="32"/>
      <c r="H119" s="32"/>
      <c r="I119" s="32"/>
      <c r="J119" s="32"/>
    </row>
    <row r="120" spans="7:10">
      <c r="G120" s="32"/>
      <c r="H120" s="32"/>
      <c r="I120" s="32"/>
      <c r="J120" s="32"/>
    </row>
    <row r="121" spans="7:10">
      <c r="G121" s="32"/>
      <c r="H121" s="32"/>
      <c r="I121" s="32"/>
      <c r="J121" s="32"/>
    </row>
    <row r="122" spans="7:10">
      <c r="G122" s="32"/>
      <c r="H122" s="32"/>
      <c r="I122" s="32"/>
      <c r="J122" s="32"/>
    </row>
    <row r="123" spans="7:10">
      <c r="G123" s="32"/>
      <c r="H123" s="32"/>
      <c r="I123" s="32"/>
      <c r="J123" s="32"/>
    </row>
    <row r="124" spans="7:10">
      <c r="G124" s="32"/>
      <c r="H124" s="32"/>
      <c r="I124" s="32"/>
      <c r="J124" s="32"/>
    </row>
    <row r="125" spans="7:10">
      <c r="G125" s="32"/>
      <c r="H125" s="32"/>
      <c r="I125" s="32"/>
      <c r="J125" s="32"/>
    </row>
    <row r="126" spans="7:10">
      <c r="G126" s="32"/>
      <c r="H126" s="32"/>
      <c r="I126" s="32"/>
      <c r="J126" s="32"/>
    </row>
    <row r="127" spans="7:10">
      <c r="G127" s="32"/>
      <c r="H127" s="32"/>
      <c r="I127" s="32"/>
      <c r="J127" s="32"/>
    </row>
    <row r="128" spans="7:10">
      <c r="G128" s="32"/>
      <c r="H128" s="32"/>
      <c r="I128" s="32"/>
      <c r="J128" s="32"/>
    </row>
    <row r="129" spans="7:10">
      <c r="G129" s="32"/>
      <c r="H129" s="32"/>
      <c r="I129" s="32"/>
      <c r="J129" s="32"/>
    </row>
    <row r="130" spans="7:10">
      <c r="G130" s="32"/>
      <c r="H130" s="32"/>
      <c r="I130" s="32"/>
      <c r="J130" s="32"/>
    </row>
    <row r="131" spans="7:10">
      <c r="G131" s="32"/>
      <c r="H131" s="32"/>
      <c r="I131" s="32"/>
      <c r="J131" s="32"/>
    </row>
    <row r="132" spans="7:10">
      <c r="G132" s="32"/>
      <c r="H132" s="32"/>
      <c r="I132" s="32"/>
      <c r="J132" s="32"/>
    </row>
    <row r="133" spans="7:10">
      <c r="G133" s="32"/>
      <c r="H133" s="32"/>
      <c r="I133" s="32"/>
      <c r="J133" s="32"/>
    </row>
    <row r="134" spans="7:10">
      <c r="G134" s="32"/>
      <c r="H134" s="32"/>
      <c r="I134" s="32"/>
      <c r="J134" s="32"/>
    </row>
    <row r="135" spans="7:10">
      <c r="G135" s="32"/>
      <c r="H135" s="32"/>
      <c r="I135" s="32"/>
      <c r="J135" s="32"/>
    </row>
    <row r="136" spans="7:10">
      <c r="G136" s="32"/>
      <c r="H136" s="32"/>
      <c r="I136" s="32"/>
      <c r="J136" s="32"/>
    </row>
    <row r="137" spans="7:10">
      <c r="G137" s="32"/>
      <c r="H137" s="32"/>
      <c r="I137" s="32"/>
      <c r="J137" s="32"/>
    </row>
    <row r="138" spans="7:10">
      <c r="G138" s="32"/>
      <c r="H138" s="32"/>
      <c r="I138" s="32"/>
      <c r="J138" s="32"/>
    </row>
    <row r="139" spans="7:10">
      <c r="G139" s="32"/>
      <c r="H139" s="32"/>
      <c r="I139" s="32"/>
      <c r="J139" s="32"/>
    </row>
    <row r="140" spans="7:10">
      <c r="G140" s="32"/>
      <c r="H140" s="32"/>
      <c r="I140" s="32"/>
      <c r="J140" s="32"/>
    </row>
    <row r="141" spans="7:10">
      <c r="G141" s="32"/>
      <c r="H141" s="32"/>
      <c r="I141" s="32"/>
      <c r="J141" s="32"/>
    </row>
    <row r="142" spans="7:10">
      <c r="G142" s="32"/>
      <c r="H142" s="32"/>
      <c r="I142" s="32"/>
      <c r="J142" s="32"/>
    </row>
    <row r="143" spans="7:10">
      <c r="G143" s="32"/>
      <c r="H143" s="32"/>
      <c r="I143" s="32"/>
      <c r="J143" s="32"/>
    </row>
    <row r="144" spans="7:10">
      <c r="G144" s="32"/>
      <c r="H144" s="32"/>
      <c r="I144" s="32"/>
      <c r="J144" s="32"/>
    </row>
    <row r="145" spans="7:10">
      <c r="G145" s="32"/>
      <c r="H145" s="32"/>
      <c r="I145" s="32"/>
      <c r="J145" s="32"/>
    </row>
    <row r="146" spans="7:10">
      <c r="G146" s="32"/>
      <c r="H146" s="32"/>
      <c r="I146" s="32"/>
      <c r="J146" s="32"/>
    </row>
    <row r="147" spans="7:10">
      <c r="G147" s="32"/>
      <c r="H147" s="32"/>
      <c r="I147" s="32"/>
      <c r="J147" s="32"/>
    </row>
    <row r="148" spans="7:10">
      <c r="G148" s="32"/>
      <c r="H148" s="32"/>
      <c r="I148" s="32"/>
      <c r="J148" s="32"/>
    </row>
    <row r="149" spans="7:10">
      <c r="G149" s="32"/>
      <c r="H149" s="32"/>
      <c r="I149" s="32"/>
      <c r="J149" s="32"/>
    </row>
    <row r="150" spans="7:10">
      <c r="G150" s="32"/>
      <c r="H150" s="32"/>
      <c r="I150" s="32"/>
      <c r="J150" s="32"/>
    </row>
    <row r="151" spans="7:10">
      <c r="G151" s="32"/>
      <c r="H151" s="32"/>
      <c r="I151" s="32"/>
      <c r="J151" s="32"/>
    </row>
    <row r="152" spans="7:10">
      <c r="G152" s="32"/>
      <c r="H152" s="32"/>
      <c r="I152" s="32"/>
      <c r="J152" s="32"/>
    </row>
    <row r="153" spans="7:10">
      <c r="G153" s="32"/>
      <c r="H153" s="32"/>
      <c r="I153" s="32"/>
      <c r="J153" s="32"/>
    </row>
    <row r="154" spans="7:10">
      <c r="G154" s="32"/>
      <c r="H154" s="32"/>
      <c r="I154" s="32"/>
      <c r="J154" s="32"/>
    </row>
    <row r="155" spans="7:10">
      <c r="G155" s="32"/>
      <c r="H155" s="32"/>
      <c r="I155" s="32"/>
      <c r="J155" s="32"/>
    </row>
    <row r="156" spans="7:10">
      <c r="G156" s="32"/>
      <c r="H156" s="32"/>
      <c r="I156" s="32"/>
      <c r="J156" s="32"/>
    </row>
    <row r="157" spans="7:10">
      <c r="G157" s="32"/>
      <c r="H157" s="32"/>
      <c r="I157" s="32"/>
      <c r="J157" s="32"/>
    </row>
    <row r="158" spans="7:10">
      <c r="G158" s="32"/>
      <c r="H158" s="32"/>
      <c r="I158" s="32"/>
      <c r="J158" s="32"/>
    </row>
    <row r="159" spans="7:10">
      <c r="G159" s="32"/>
      <c r="H159" s="32"/>
      <c r="I159" s="32"/>
      <c r="J159" s="32"/>
    </row>
    <row r="160" spans="7:10">
      <c r="G160" s="32"/>
      <c r="H160" s="32"/>
      <c r="I160" s="32"/>
      <c r="J160" s="32"/>
    </row>
    <row r="161" spans="7:10">
      <c r="G161" s="32"/>
      <c r="H161" s="32"/>
      <c r="I161" s="32"/>
      <c r="J161" s="32"/>
    </row>
    <row r="162" spans="7:10">
      <c r="G162" s="32"/>
      <c r="H162" s="32"/>
      <c r="I162" s="32"/>
      <c r="J162" s="32"/>
    </row>
    <row r="163" spans="7:10">
      <c r="G163" s="32"/>
      <c r="H163" s="32"/>
      <c r="I163" s="32"/>
      <c r="J163" s="32"/>
    </row>
    <row r="164" spans="7:10">
      <c r="G164" s="32"/>
      <c r="H164" s="32"/>
      <c r="I164" s="32"/>
      <c r="J164" s="32"/>
    </row>
    <row r="165" spans="7:10">
      <c r="G165" s="32"/>
      <c r="H165" s="32"/>
      <c r="I165" s="32"/>
      <c r="J165" s="32"/>
    </row>
    <row r="166" spans="7:10">
      <c r="G166" s="32"/>
      <c r="H166" s="32"/>
      <c r="I166" s="32"/>
      <c r="J166" s="32"/>
    </row>
    <row r="167" spans="7:10">
      <c r="G167" s="32"/>
      <c r="H167" s="32"/>
      <c r="I167" s="32"/>
      <c r="J167" s="32"/>
    </row>
    <row r="168" spans="7:10">
      <c r="G168" s="32"/>
      <c r="H168" s="32"/>
      <c r="I168" s="32"/>
      <c r="J168" s="32"/>
    </row>
    <row r="169" spans="7:10">
      <c r="G169" s="32"/>
      <c r="H169" s="32"/>
      <c r="I169" s="32"/>
      <c r="J169" s="32"/>
    </row>
    <row r="170" spans="7:10">
      <c r="G170" s="32"/>
      <c r="H170" s="32"/>
      <c r="I170" s="32"/>
      <c r="J170" s="32"/>
    </row>
    <row r="171" spans="7:10">
      <c r="G171" s="32"/>
      <c r="H171" s="32"/>
      <c r="I171" s="32"/>
      <c r="J171" s="32"/>
    </row>
    <row r="172" spans="7:10">
      <c r="G172" s="32"/>
      <c r="H172" s="32"/>
      <c r="I172" s="32"/>
      <c r="J172" s="32"/>
    </row>
    <row r="173" spans="7:10">
      <c r="G173" s="32"/>
      <c r="H173" s="32"/>
      <c r="I173" s="32"/>
      <c r="J173" s="32"/>
    </row>
    <row r="174" spans="7:10">
      <c r="G174" s="32"/>
      <c r="H174" s="32"/>
      <c r="I174" s="32"/>
      <c r="J174" s="32"/>
    </row>
    <row r="175" spans="7:10">
      <c r="G175" s="32"/>
      <c r="H175" s="32"/>
      <c r="I175" s="32"/>
      <c r="J175" s="32"/>
    </row>
    <row r="176" spans="7:10">
      <c r="G176" s="32"/>
      <c r="H176" s="32"/>
      <c r="I176" s="32"/>
      <c r="J176" s="32"/>
    </row>
    <row r="177" spans="7:10">
      <c r="G177" s="32"/>
      <c r="H177" s="32"/>
      <c r="I177" s="32"/>
      <c r="J177" s="32"/>
    </row>
    <row r="178" spans="7:10">
      <c r="G178" s="32"/>
      <c r="H178" s="32"/>
      <c r="I178" s="32"/>
      <c r="J178" s="32"/>
    </row>
    <row r="179" spans="7:10">
      <c r="G179" s="32"/>
      <c r="H179" s="32"/>
      <c r="I179" s="32"/>
      <c r="J179" s="32"/>
    </row>
    <row r="180" spans="7:10">
      <c r="G180" s="32"/>
      <c r="H180" s="32"/>
      <c r="I180" s="32"/>
      <c r="J180" s="32"/>
    </row>
    <row r="181" spans="7:10">
      <c r="G181" s="32"/>
      <c r="H181" s="32"/>
      <c r="I181" s="32"/>
      <c r="J181" s="32"/>
    </row>
    <row r="182" spans="7:10">
      <c r="G182" s="32"/>
      <c r="H182" s="32"/>
      <c r="I182" s="32"/>
      <c r="J182" s="32"/>
    </row>
    <row r="183" spans="7:10">
      <c r="G183" s="32"/>
      <c r="H183" s="32"/>
      <c r="I183" s="32"/>
      <c r="J183" s="32"/>
    </row>
    <row r="184" spans="7:10">
      <c r="G184" s="32"/>
      <c r="H184" s="32"/>
      <c r="I184" s="32"/>
      <c r="J184" s="32"/>
    </row>
    <row r="185" spans="7:10">
      <c r="G185" s="32"/>
      <c r="H185" s="32"/>
      <c r="I185" s="32"/>
      <c r="J185" s="32"/>
    </row>
    <row r="186" spans="7:10">
      <c r="G186" s="32"/>
      <c r="H186" s="32"/>
      <c r="I186" s="32"/>
      <c r="J186" s="32"/>
    </row>
    <row r="187" spans="7:10">
      <c r="G187" s="32"/>
      <c r="H187" s="32"/>
      <c r="I187" s="32"/>
      <c r="J187" s="32"/>
    </row>
    <row r="188" spans="7:10">
      <c r="G188" s="32"/>
      <c r="H188" s="32"/>
      <c r="I188" s="32"/>
      <c r="J188" s="32"/>
    </row>
    <row r="189" spans="7:10">
      <c r="G189" s="32"/>
      <c r="H189" s="32"/>
      <c r="I189" s="32"/>
      <c r="J189" s="32"/>
    </row>
    <row r="190" spans="7:10">
      <c r="G190" s="32"/>
      <c r="H190" s="32"/>
      <c r="I190" s="32"/>
      <c r="J190" s="32"/>
    </row>
    <row r="191" spans="7:10">
      <c r="G191" s="32"/>
      <c r="H191" s="32"/>
      <c r="I191" s="32"/>
      <c r="J191" s="32"/>
    </row>
    <row r="192" spans="7:10">
      <c r="G192" s="32"/>
      <c r="H192" s="32"/>
      <c r="I192" s="32"/>
      <c r="J192" s="32"/>
    </row>
    <row r="193" spans="7:10">
      <c r="G193" s="32"/>
      <c r="H193" s="32"/>
      <c r="I193" s="32"/>
      <c r="J193" s="32"/>
    </row>
    <row r="194" spans="7:10">
      <c r="G194" s="32"/>
      <c r="H194" s="32"/>
      <c r="I194" s="32"/>
      <c r="J194" s="32"/>
    </row>
    <row r="195" spans="7:10">
      <c r="G195" s="32"/>
      <c r="H195" s="32"/>
      <c r="I195" s="32"/>
      <c r="J195" s="32"/>
    </row>
    <row r="196" spans="7:10">
      <c r="G196" s="32"/>
      <c r="H196" s="32"/>
      <c r="I196" s="32"/>
      <c r="J196" s="32"/>
    </row>
    <row r="197" spans="7:10">
      <c r="G197" s="32"/>
      <c r="H197" s="32"/>
      <c r="I197" s="32"/>
      <c r="J197" s="32"/>
    </row>
    <row r="198" spans="7:10">
      <c r="G198" s="32"/>
      <c r="H198" s="32"/>
      <c r="I198" s="32"/>
      <c r="J198" s="32"/>
    </row>
    <row r="199" spans="7:10">
      <c r="G199" s="32"/>
      <c r="H199" s="32"/>
      <c r="I199" s="32"/>
      <c r="J199" s="32"/>
    </row>
    <row r="200" spans="7:10">
      <c r="G200" s="32"/>
      <c r="H200" s="32"/>
      <c r="I200" s="32"/>
      <c r="J200" s="32"/>
    </row>
    <row r="201" spans="7:10">
      <c r="G201" s="32"/>
      <c r="H201" s="32"/>
      <c r="I201" s="32"/>
      <c r="J201" s="32"/>
    </row>
  </sheetData>
  <mergeCells count="68">
    <mergeCell ref="B9:J9"/>
    <mergeCell ref="I12:I13"/>
    <mergeCell ref="E12:E13"/>
    <mergeCell ref="H10:J11"/>
    <mergeCell ref="E10:G11"/>
    <mergeCell ref="J12:J13"/>
    <mergeCell ref="C12:C13"/>
    <mergeCell ref="D12:D13"/>
    <mergeCell ref="N39:P39"/>
    <mergeCell ref="A28:L28"/>
    <mergeCell ref="F40:J40"/>
    <mergeCell ref="G39:I39"/>
    <mergeCell ref="B15:B17"/>
    <mergeCell ref="C15:C17"/>
    <mergeCell ref="D15:D17"/>
    <mergeCell ref="E15:E17"/>
    <mergeCell ref="F15:F17"/>
    <mergeCell ref="G15:G17"/>
    <mergeCell ref="H15:H17"/>
    <mergeCell ref="I15:I17"/>
    <mergeCell ref="D19:D21"/>
    <mergeCell ref="E19:E21"/>
    <mergeCell ref="F19:F21"/>
    <mergeCell ref="L19:L21"/>
    <mergeCell ref="A1:L3"/>
    <mergeCell ref="J15:J17"/>
    <mergeCell ref="K15:K17"/>
    <mergeCell ref="L15:L17"/>
    <mergeCell ref="F41:J41"/>
    <mergeCell ref="A27:L27"/>
    <mergeCell ref="B41:D41"/>
    <mergeCell ref="B40:D40"/>
    <mergeCell ref="B39:D39"/>
    <mergeCell ref="A29:L29"/>
    <mergeCell ref="A30:L30"/>
    <mergeCell ref="A31:L31"/>
    <mergeCell ref="A26:H26"/>
    <mergeCell ref="A8:L8"/>
    <mergeCell ref="A9:A13"/>
    <mergeCell ref="K9:K13"/>
    <mergeCell ref="K19:K21"/>
    <mergeCell ref="A14:L14"/>
    <mergeCell ref="A5:L5"/>
    <mergeCell ref="A6:L6"/>
    <mergeCell ref="A7:L7"/>
    <mergeCell ref="G12:G13"/>
    <mergeCell ref="B19:B21"/>
    <mergeCell ref="C19:C21"/>
    <mergeCell ref="G19:G21"/>
    <mergeCell ref="H19:H21"/>
    <mergeCell ref="I19:I21"/>
    <mergeCell ref="F12:F13"/>
    <mergeCell ref="L9:L13"/>
    <mergeCell ref="B12:B13"/>
    <mergeCell ref="B10:D11"/>
    <mergeCell ref="H12:H13"/>
    <mergeCell ref="B22:B24"/>
    <mergeCell ref="C22:C24"/>
    <mergeCell ref="D22:D24"/>
    <mergeCell ref="E22:E24"/>
    <mergeCell ref="J19:J21"/>
    <mergeCell ref="K22:K24"/>
    <mergeCell ref="L22:L24"/>
    <mergeCell ref="F22:F24"/>
    <mergeCell ref="G22:G24"/>
    <mergeCell ref="H22:H24"/>
    <mergeCell ref="I22:I24"/>
    <mergeCell ref="J22:J24"/>
  </mergeCells>
  <phoneticPr fontId="0" type="noConversion"/>
  <printOptions horizontalCentered="1" verticalCentered="1"/>
  <pageMargins left="0.19685039370078741" right="0" top="0.39370078740157483" bottom="0.19685039370078741" header="0" footer="0"/>
  <pageSetup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8"/>
  <sheetViews>
    <sheetView topLeftCell="A31" zoomScale="86" zoomScaleNormal="86" workbookViewId="0">
      <selection activeCell="D51" sqref="D51:H51"/>
    </sheetView>
  </sheetViews>
  <sheetFormatPr baseColWidth="10" defaultRowHeight="12.75"/>
  <cols>
    <col min="1" max="2" width="11.42578125" style="36"/>
    <col min="3" max="3" width="30.7109375" style="36" customWidth="1"/>
    <col min="4" max="4" width="8.7109375" style="36" customWidth="1"/>
    <col min="5" max="5" width="19.7109375" style="36" customWidth="1"/>
    <col min="6" max="6" width="21.28515625" style="36" customWidth="1"/>
    <col min="7" max="7" width="0.140625" style="36" customWidth="1"/>
    <col min="8" max="8" width="19.140625" style="36" customWidth="1"/>
    <col min="9" max="9" width="11.42578125" style="36"/>
    <col min="10" max="10" width="11.7109375" style="36" customWidth="1"/>
    <col min="11" max="11" width="18.28515625" style="36" bestFit="1" customWidth="1"/>
    <col min="12" max="16384" width="11.42578125" style="36"/>
  </cols>
  <sheetData>
    <row r="1" spans="1:20" ht="24.95" customHeight="1">
      <c r="A1" s="240" t="s">
        <v>31</v>
      </c>
      <c r="B1" s="241"/>
      <c r="C1" s="241"/>
      <c r="D1" s="241"/>
      <c r="E1" s="241"/>
      <c r="F1" s="241"/>
      <c r="G1" s="241"/>
      <c r="H1" s="242"/>
    </row>
    <row r="2" spans="1:20" ht="24.95" customHeight="1">
      <c r="A2" s="243"/>
      <c r="B2" s="244"/>
      <c r="C2" s="244"/>
      <c r="D2" s="244"/>
      <c r="E2" s="244"/>
      <c r="F2" s="244"/>
      <c r="G2" s="244"/>
      <c r="H2" s="245"/>
    </row>
    <row r="3" spans="1:20" ht="24.95" customHeight="1" thickBot="1">
      <c r="A3" s="246"/>
      <c r="B3" s="247"/>
      <c r="C3" s="247"/>
      <c r="D3" s="247"/>
      <c r="E3" s="247"/>
      <c r="F3" s="247"/>
      <c r="G3" s="247"/>
      <c r="H3" s="248"/>
    </row>
    <row r="4" spans="1:20" ht="54" customHeight="1" thickBot="1">
      <c r="A4" s="225" t="s">
        <v>51</v>
      </c>
      <c r="B4" s="226"/>
      <c r="C4" s="226"/>
      <c r="D4" s="226"/>
      <c r="E4" s="226"/>
      <c r="F4" s="226"/>
      <c r="G4" s="226"/>
      <c r="H4" s="227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</row>
    <row r="5" spans="1:20" ht="5.0999999999999996" customHeight="1" thickBot="1">
      <c r="A5" s="228"/>
      <c r="B5" s="229"/>
      <c r="C5" s="229"/>
      <c r="D5" s="229"/>
      <c r="E5" s="229"/>
      <c r="F5" s="229"/>
      <c r="G5" s="229"/>
      <c r="H5" s="230"/>
    </row>
    <row r="6" spans="1:20" ht="20.100000000000001" customHeight="1" thickTop="1" thickBot="1">
      <c r="A6" s="231" t="s">
        <v>35</v>
      </c>
      <c r="B6" s="232"/>
      <c r="C6" s="232"/>
      <c r="D6" s="232"/>
      <c r="E6" s="232"/>
      <c r="F6" s="232"/>
      <c r="G6" s="232"/>
      <c r="H6" s="233"/>
    </row>
    <row r="7" spans="1:20" ht="9.9499999999999993" customHeight="1" thickTop="1" thickBot="1">
      <c r="A7" s="55"/>
      <c r="B7" s="37"/>
      <c r="C7" s="1"/>
      <c r="D7" s="2"/>
      <c r="E7" s="2"/>
      <c r="F7" s="2"/>
      <c r="G7" s="2"/>
      <c r="H7" s="56"/>
    </row>
    <row r="8" spans="1:20" ht="24.95" customHeight="1" thickBot="1">
      <c r="A8" s="67" t="s">
        <v>37</v>
      </c>
      <c r="B8" s="65"/>
      <c r="C8" s="65" t="s">
        <v>53</v>
      </c>
      <c r="D8" s="65"/>
      <c r="E8" s="65"/>
      <c r="F8" s="66"/>
      <c r="G8" s="3"/>
      <c r="H8" s="57"/>
    </row>
    <row r="9" spans="1:20" ht="24.95" customHeight="1" thickBot="1">
      <c r="A9" s="67" t="s">
        <v>36</v>
      </c>
      <c r="B9" s="65"/>
      <c r="C9" s="65" t="s">
        <v>54</v>
      </c>
      <c r="D9" s="65"/>
      <c r="E9" s="65"/>
      <c r="F9" s="66"/>
      <c r="G9" s="3"/>
      <c r="H9" s="57"/>
    </row>
    <row r="10" spans="1:20" ht="9.9499999999999993" customHeight="1" thickBot="1">
      <c r="A10" s="58"/>
      <c r="B10" s="38"/>
      <c r="C10" s="4"/>
      <c r="D10" s="5"/>
      <c r="E10" s="5"/>
      <c r="F10" s="5"/>
      <c r="G10" s="5"/>
      <c r="H10" s="59"/>
    </row>
    <row r="11" spans="1:20" ht="20.100000000000001" customHeight="1" thickTop="1" thickBot="1">
      <c r="A11" s="234" t="s">
        <v>0</v>
      </c>
      <c r="B11" s="235"/>
      <c r="C11" s="236"/>
      <c r="D11" s="5"/>
      <c r="E11" s="6" t="s">
        <v>1</v>
      </c>
      <c r="F11" s="80" t="s">
        <v>2</v>
      </c>
      <c r="G11" s="7" t="s">
        <v>1</v>
      </c>
      <c r="H11" s="80" t="s">
        <v>38</v>
      </c>
    </row>
    <row r="12" spans="1:20" ht="14.1" customHeight="1">
      <c r="A12" s="237" t="s">
        <v>45</v>
      </c>
      <c r="B12" s="238"/>
      <c r="C12" s="239"/>
      <c r="D12" s="5"/>
      <c r="E12" s="46" t="s">
        <v>30</v>
      </c>
      <c r="F12" s="43"/>
      <c r="G12" s="33"/>
      <c r="H12" s="53">
        <v>42</v>
      </c>
    </row>
    <row r="13" spans="1:20" ht="14.1" customHeight="1">
      <c r="A13" s="222" t="s">
        <v>46</v>
      </c>
      <c r="B13" s="223"/>
      <c r="C13" s="224"/>
      <c r="D13" s="5"/>
      <c r="E13" s="46" t="s">
        <v>30</v>
      </c>
      <c r="F13" s="44"/>
      <c r="G13" s="34"/>
      <c r="H13" s="54">
        <v>43</v>
      </c>
    </row>
    <row r="14" spans="1:20" ht="14.1" customHeight="1">
      <c r="A14" s="222" t="s">
        <v>47</v>
      </c>
      <c r="B14" s="223"/>
      <c r="C14" s="224"/>
      <c r="D14" s="5"/>
      <c r="E14" s="46" t="s">
        <v>30</v>
      </c>
      <c r="F14" s="44"/>
      <c r="G14" s="34"/>
      <c r="H14" s="54">
        <v>63</v>
      </c>
    </row>
    <row r="15" spans="1:20" ht="14.1" customHeight="1">
      <c r="A15" s="222" t="s">
        <v>3</v>
      </c>
      <c r="B15" s="223"/>
      <c r="C15" s="224"/>
      <c r="D15" s="5"/>
      <c r="E15" s="46" t="s">
        <v>52</v>
      </c>
      <c r="F15" s="44" t="s">
        <v>78</v>
      </c>
      <c r="G15" s="34"/>
      <c r="H15" s="54" t="s">
        <v>52</v>
      </c>
      <c r="I15" s="104"/>
    </row>
    <row r="16" spans="1:20" ht="14.1" customHeight="1">
      <c r="A16" s="222" t="s">
        <v>4</v>
      </c>
      <c r="B16" s="223"/>
      <c r="C16" s="224"/>
      <c r="D16" s="5"/>
      <c r="E16" s="46" t="s">
        <v>30</v>
      </c>
      <c r="F16" s="44"/>
      <c r="G16" s="34"/>
      <c r="H16" s="54" t="s">
        <v>55</v>
      </c>
    </row>
    <row r="17" spans="1:13" ht="14.1" customHeight="1">
      <c r="A17" s="222" t="s">
        <v>5</v>
      </c>
      <c r="B17" s="223"/>
      <c r="C17" s="224"/>
      <c r="D17" s="5"/>
      <c r="E17" s="46" t="s">
        <v>30</v>
      </c>
      <c r="F17" s="44"/>
      <c r="G17" s="34"/>
      <c r="H17" s="54">
        <v>49</v>
      </c>
    </row>
    <row r="18" spans="1:13" ht="14.1" customHeight="1">
      <c r="A18" s="258" t="s">
        <v>6</v>
      </c>
      <c r="B18" s="259"/>
      <c r="C18" s="260"/>
      <c r="D18" s="5"/>
      <c r="E18" s="46" t="s">
        <v>30</v>
      </c>
      <c r="F18" s="44"/>
      <c r="G18" s="34"/>
      <c r="H18" s="51" t="s">
        <v>79</v>
      </c>
    </row>
    <row r="19" spans="1:13" ht="14.1" customHeight="1">
      <c r="A19" s="222" t="s">
        <v>7</v>
      </c>
      <c r="B19" s="223"/>
      <c r="C19" s="224"/>
      <c r="D19" s="5"/>
      <c r="E19" s="46" t="s">
        <v>30</v>
      </c>
      <c r="F19" s="44"/>
      <c r="G19" s="34"/>
      <c r="H19" s="54">
        <v>57</v>
      </c>
    </row>
    <row r="20" spans="1:13" ht="24.95" customHeight="1">
      <c r="A20" s="261" t="s">
        <v>8</v>
      </c>
      <c r="B20" s="262"/>
      <c r="C20" s="263"/>
      <c r="D20" s="5"/>
      <c r="E20" s="46" t="s">
        <v>30</v>
      </c>
      <c r="F20" s="44"/>
      <c r="G20" s="34"/>
      <c r="H20" s="54">
        <v>56</v>
      </c>
    </row>
    <row r="21" spans="1:13" ht="14.1" customHeight="1">
      <c r="A21" s="261" t="s">
        <v>9</v>
      </c>
      <c r="B21" s="262"/>
      <c r="C21" s="263"/>
      <c r="D21" s="5"/>
      <c r="E21" s="46" t="s">
        <v>30</v>
      </c>
      <c r="F21" s="44"/>
      <c r="G21" s="34"/>
      <c r="H21" s="51">
        <v>61</v>
      </c>
    </row>
    <row r="22" spans="1:13" ht="27.95" customHeight="1" thickBot="1">
      <c r="A22" s="264" t="s">
        <v>10</v>
      </c>
      <c r="B22" s="265"/>
      <c r="C22" s="266"/>
      <c r="D22" s="5"/>
      <c r="E22" s="47" t="s">
        <v>30</v>
      </c>
      <c r="F22" s="45"/>
      <c r="G22" s="35"/>
      <c r="H22" s="52">
        <v>59</v>
      </c>
    </row>
    <row r="23" spans="1:13" ht="9.9499999999999993" customHeight="1" thickBot="1">
      <c r="A23" s="60"/>
      <c r="B23" s="39"/>
      <c r="C23" s="8"/>
      <c r="D23" s="5"/>
      <c r="E23" s="5"/>
      <c r="F23" s="5"/>
      <c r="G23" s="5"/>
      <c r="H23" s="59"/>
    </row>
    <row r="24" spans="1:13" ht="21.95" customHeight="1" thickTop="1" thickBot="1">
      <c r="A24" s="249" t="s">
        <v>11</v>
      </c>
      <c r="B24" s="250"/>
      <c r="C24" s="250"/>
      <c r="D24" s="250"/>
      <c r="E24" s="250"/>
      <c r="F24" s="250"/>
      <c r="G24" s="250"/>
      <c r="H24" s="251"/>
      <c r="K24" s="92"/>
    </row>
    <row r="25" spans="1:13" ht="9.9499999999999993" customHeight="1" thickTop="1" thickBot="1">
      <c r="A25" s="61"/>
      <c r="B25" s="22"/>
      <c r="C25" s="2"/>
      <c r="D25" s="5"/>
      <c r="E25" s="5"/>
      <c r="F25" s="5"/>
      <c r="G25" s="5"/>
      <c r="H25" s="59"/>
    </row>
    <row r="26" spans="1:13" ht="20.100000000000001" customHeight="1" thickTop="1" thickBot="1">
      <c r="A26" s="252" t="s">
        <v>65</v>
      </c>
      <c r="B26" s="253"/>
      <c r="C26" s="253"/>
      <c r="D26" s="253"/>
      <c r="E26" s="253"/>
      <c r="F26" s="253"/>
      <c r="G26" s="253"/>
      <c r="H26" s="254"/>
      <c r="K26" s="267"/>
      <c r="L26" s="267"/>
      <c r="M26" s="267"/>
    </row>
    <row r="27" spans="1:13" ht="14.25" thickTop="1" thickBot="1">
      <c r="A27" s="62"/>
      <c r="B27" s="40"/>
      <c r="C27" s="9"/>
      <c r="D27" s="5"/>
      <c r="E27" s="5"/>
      <c r="F27" s="5"/>
      <c r="G27" s="5"/>
      <c r="H27" s="59"/>
      <c r="K27" s="267"/>
      <c r="L27" s="267"/>
      <c r="M27" s="267"/>
    </row>
    <row r="28" spans="1:13" ht="15" customHeight="1" thickBot="1">
      <c r="A28" s="255" t="s">
        <v>12</v>
      </c>
      <c r="B28" s="256"/>
      <c r="C28" s="257"/>
      <c r="D28" s="10"/>
      <c r="E28" s="11"/>
      <c r="F28" s="12">
        <f>+C29-C30</f>
        <v>6554867897</v>
      </c>
      <c r="G28" s="13"/>
      <c r="H28" s="63" t="s">
        <v>39</v>
      </c>
      <c r="K28" s="49"/>
      <c r="L28" s="48"/>
    </row>
    <row r="29" spans="1:13">
      <c r="A29" s="61"/>
      <c r="B29" s="22"/>
      <c r="C29" s="101">
        <v>11305266435</v>
      </c>
      <c r="D29" s="15" t="s">
        <v>13</v>
      </c>
      <c r="E29" s="5"/>
      <c r="F29" s="5"/>
      <c r="G29" s="5"/>
      <c r="H29" s="59"/>
    </row>
    <row r="30" spans="1:13">
      <c r="A30" s="61"/>
      <c r="B30" s="22"/>
      <c r="C30" s="101">
        <v>4750398538</v>
      </c>
      <c r="D30" s="15" t="s">
        <v>14</v>
      </c>
      <c r="E30" s="5"/>
      <c r="F30" s="5"/>
      <c r="G30" s="5"/>
      <c r="H30" s="59"/>
    </row>
    <row r="31" spans="1:13" ht="9.9499999999999993" customHeight="1" thickBot="1">
      <c r="A31" s="61"/>
      <c r="B31" s="22"/>
      <c r="C31" s="16"/>
      <c r="D31" s="17"/>
      <c r="E31" s="5"/>
      <c r="F31" s="5"/>
      <c r="G31" s="5"/>
      <c r="H31" s="59"/>
    </row>
    <row r="32" spans="1:13" ht="15" customHeight="1" thickBot="1">
      <c r="A32" s="255" t="s">
        <v>41</v>
      </c>
      <c r="B32" s="256"/>
      <c r="C32" s="257"/>
      <c r="D32" s="17"/>
      <c r="E32" s="107">
        <v>0.2</v>
      </c>
      <c r="F32" s="108">
        <f>SUM(C45*E32)</f>
        <v>125943692.40000001</v>
      </c>
      <c r="G32" s="13"/>
      <c r="H32" s="63"/>
      <c r="K32" s="93"/>
    </row>
    <row r="33" spans="1:11">
      <c r="A33" s="61"/>
      <c r="B33" s="22"/>
      <c r="C33" s="50"/>
      <c r="D33" s="15"/>
      <c r="E33" s="50"/>
      <c r="F33" s="18"/>
      <c r="G33" s="5"/>
      <c r="H33" s="64"/>
    </row>
    <row r="34" spans="1:11" ht="9.9499999999999993" customHeight="1" thickBot="1">
      <c r="A34" s="61"/>
      <c r="B34" s="22"/>
      <c r="C34" s="5"/>
      <c r="D34" s="5"/>
      <c r="E34" s="5"/>
      <c r="F34" s="5"/>
      <c r="G34" s="5"/>
      <c r="H34" s="59"/>
    </row>
    <row r="35" spans="1:11" ht="20.100000000000001" customHeight="1" thickTop="1" thickBot="1">
      <c r="A35" s="252" t="s">
        <v>40</v>
      </c>
      <c r="B35" s="253"/>
      <c r="C35" s="253"/>
      <c r="D35" s="253"/>
      <c r="E35" s="253"/>
      <c r="F35" s="253"/>
      <c r="G35" s="253"/>
      <c r="H35" s="254"/>
    </row>
    <row r="36" spans="1:11" ht="14.25" thickTop="1" thickBot="1">
      <c r="A36" s="61"/>
      <c r="B36" s="22"/>
      <c r="C36" s="5"/>
      <c r="D36" s="5"/>
      <c r="E36" s="5"/>
      <c r="F36" s="5"/>
      <c r="G36" s="5"/>
      <c r="H36" s="59"/>
    </row>
    <row r="37" spans="1:11" ht="15" customHeight="1" thickBot="1">
      <c r="A37" s="255" t="s">
        <v>15</v>
      </c>
      <c r="B37" s="256"/>
      <c r="C37" s="257"/>
      <c r="D37" s="10"/>
      <c r="E37" s="19"/>
      <c r="F37" s="20">
        <f>+(C38/C39)</f>
        <v>0.39317090786847614</v>
      </c>
      <c r="G37" s="13"/>
      <c r="H37" s="63" t="s">
        <v>39</v>
      </c>
    </row>
    <row r="38" spans="1:11">
      <c r="A38" s="61"/>
      <c r="B38" s="22"/>
      <c r="C38" s="101">
        <v>7159398197</v>
      </c>
      <c r="D38" s="21" t="s">
        <v>16</v>
      </c>
      <c r="E38" s="5"/>
      <c r="F38" s="5"/>
      <c r="G38" s="5"/>
      <c r="H38" s="59"/>
    </row>
    <row r="39" spans="1:11">
      <c r="A39" s="61"/>
      <c r="B39" s="22"/>
      <c r="C39" s="101">
        <v>18209379315</v>
      </c>
      <c r="D39" s="21" t="s">
        <v>17</v>
      </c>
      <c r="E39" s="5"/>
      <c r="F39" s="94"/>
      <c r="G39" s="5"/>
      <c r="H39" s="59"/>
    </row>
    <row r="40" spans="1:11" ht="9.9499999999999993" customHeight="1" thickBot="1">
      <c r="A40" s="61"/>
      <c r="B40" s="22"/>
      <c r="C40" s="16"/>
      <c r="D40" s="22"/>
      <c r="E40" s="5"/>
      <c r="F40" s="5"/>
      <c r="G40" s="5"/>
      <c r="H40" s="59"/>
    </row>
    <row r="41" spans="1:11" ht="27" customHeight="1" thickTop="1" thickBot="1">
      <c r="A41" s="280" t="s">
        <v>77</v>
      </c>
      <c r="B41" s="281"/>
      <c r="C41" s="281"/>
      <c r="D41" s="281"/>
      <c r="E41" s="281"/>
      <c r="F41" s="281"/>
      <c r="G41" s="281"/>
      <c r="H41" s="282"/>
      <c r="K41" s="102"/>
    </row>
    <row r="42" spans="1:11" ht="14.25" thickTop="1" thickBot="1">
      <c r="A42" s="61"/>
      <c r="B42" s="22"/>
      <c r="C42" s="5"/>
      <c r="D42" s="5"/>
      <c r="E42" s="5"/>
      <c r="F42" s="5"/>
      <c r="G42" s="5"/>
      <c r="H42" s="59"/>
    </row>
    <row r="43" spans="1:11" ht="15" customHeight="1" thickBot="1">
      <c r="A43" s="255" t="s">
        <v>18</v>
      </c>
      <c r="B43" s="256"/>
      <c r="C43" s="257"/>
      <c r="D43" s="10"/>
      <c r="E43" s="19"/>
      <c r="F43" s="23">
        <f>C44/C45</f>
        <v>17.547494292774921</v>
      </c>
      <c r="G43" s="13"/>
      <c r="H43" s="63" t="s">
        <v>39</v>
      </c>
    </row>
    <row r="44" spans="1:11">
      <c r="A44" s="61"/>
      <c r="B44" s="22"/>
      <c r="C44" s="103">
        <v>11049981118</v>
      </c>
      <c r="D44" s="21" t="s">
        <v>19</v>
      </c>
      <c r="E44" s="5"/>
      <c r="F44" s="5"/>
      <c r="G44" s="5"/>
      <c r="H44" s="59"/>
    </row>
    <row r="45" spans="1:11">
      <c r="A45" s="61"/>
      <c r="B45" s="41"/>
      <c r="C45" s="103">
        <v>629718462</v>
      </c>
      <c r="D45" s="21" t="s">
        <v>20</v>
      </c>
      <c r="E45" s="5"/>
      <c r="F45" s="5"/>
      <c r="G45" s="5"/>
      <c r="H45" s="59"/>
    </row>
    <row r="46" spans="1:11" ht="9.9499999999999993" customHeight="1" thickBot="1">
      <c r="A46" s="61"/>
      <c r="B46" s="22"/>
      <c r="C46" s="5"/>
      <c r="D46" s="22"/>
      <c r="E46" s="5"/>
      <c r="F46" s="24"/>
      <c r="G46" s="5"/>
      <c r="H46" s="59"/>
    </row>
    <row r="47" spans="1:11" ht="21.95" customHeight="1" thickTop="1" thickBot="1">
      <c r="A47" s="271" t="s">
        <v>21</v>
      </c>
      <c r="B47" s="272"/>
      <c r="C47" s="272"/>
      <c r="D47" s="272"/>
      <c r="E47" s="272"/>
      <c r="F47" s="272"/>
      <c r="G47" s="272"/>
      <c r="H47" s="273"/>
    </row>
    <row r="48" spans="1:11" ht="28.5" customHeight="1">
      <c r="A48" s="274"/>
      <c r="B48" s="275"/>
      <c r="C48" s="275"/>
      <c r="D48" s="275"/>
      <c r="E48" s="275"/>
      <c r="F48" s="275"/>
      <c r="G48" s="275"/>
      <c r="H48" s="276"/>
    </row>
    <row r="49" spans="1:8" ht="13.5" thickBot="1">
      <c r="A49" s="277"/>
      <c r="B49" s="278"/>
      <c r="C49" s="278"/>
      <c r="D49" s="278"/>
      <c r="E49" s="278"/>
      <c r="F49" s="278"/>
      <c r="G49" s="278"/>
      <c r="H49" s="279"/>
    </row>
    <row r="50" spans="1:8" ht="50.1" customHeight="1" thickBot="1">
      <c r="A50" s="302" t="s">
        <v>92</v>
      </c>
      <c r="B50" s="269"/>
      <c r="C50" s="270"/>
      <c r="D50" s="302" t="s">
        <v>93</v>
      </c>
      <c r="E50" s="269"/>
      <c r="F50" s="269"/>
      <c r="G50" s="269"/>
      <c r="H50" s="270"/>
    </row>
    <row r="51" spans="1:8" ht="50.1" customHeight="1" thickBot="1">
      <c r="A51" s="302" t="s">
        <v>94</v>
      </c>
      <c r="B51" s="269"/>
      <c r="C51" s="270"/>
      <c r="D51" s="268" t="s">
        <v>62</v>
      </c>
      <c r="E51" s="269"/>
      <c r="F51" s="269"/>
      <c r="G51" s="269"/>
      <c r="H51" s="270"/>
    </row>
    <row r="52" spans="1:8">
      <c r="C52" s="25"/>
      <c r="D52" s="25"/>
      <c r="E52" s="25"/>
      <c r="F52" s="25"/>
      <c r="G52" s="25"/>
      <c r="H52" s="25"/>
    </row>
    <row r="53" spans="1:8">
      <c r="C53" s="14"/>
      <c r="D53" s="25"/>
      <c r="E53" s="25"/>
      <c r="F53" s="25"/>
      <c r="G53" s="25"/>
      <c r="H53" s="26"/>
    </row>
    <row r="54" spans="1:8">
      <c r="C54" s="25"/>
      <c r="D54" s="25"/>
      <c r="E54" s="25"/>
      <c r="F54" s="25"/>
      <c r="G54" s="25"/>
      <c r="H54" s="25"/>
    </row>
    <row r="55" spans="1:8">
      <c r="C55" s="25"/>
      <c r="D55" s="25"/>
      <c r="E55" s="25"/>
      <c r="F55" s="25"/>
      <c r="G55" s="25"/>
      <c r="H55" s="25"/>
    </row>
    <row r="56" spans="1:8">
      <c r="C56" s="25"/>
      <c r="D56" s="25"/>
      <c r="E56" s="25"/>
      <c r="F56" s="25"/>
      <c r="G56" s="25"/>
      <c r="H56" s="25"/>
    </row>
    <row r="57" spans="1:8">
      <c r="C57" s="25"/>
      <c r="D57" s="25"/>
      <c r="E57" s="25"/>
      <c r="F57" s="25"/>
      <c r="G57" s="25"/>
      <c r="H57" s="25"/>
    </row>
    <row r="58" spans="1:8">
      <c r="C58" s="25"/>
      <c r="D58" s="25"/>
      <c r="E58" s="25"/>
      <c r="F58" s="25"/>
      <c r="G58" s="25"/>
      <c r="H58" s="25"/>
    </row>
    <row r="59" spans="1:8">
      <c r="C59" s="25"/>
      <c r="D59" s="25"/>
      <c r="E59" s="25"/>
      <c r="F59" s="25"/>
      <c r="G59" s="25"/>
      <c r="H59" s="25"/>
    </row>
    <row r="60" spans="1:8">
      <c r="C60" s="25"/>
      <c r="D60" s="25"/>
      <c r="E60" s="25"/>
      <c r="F60" s="25"/>
      <c r="G60" s="25"/>
      <c r="H60" s="25"/>
    </row>
    <row r="61" spans="1:8">
      <c r="C61" s="25"/>
      <c r="D61" s="25"/>
      <c r="E61" s="25"/>
      <c r="F61" s="25"/>
      <c r="G61" s="25"/>
      <c r="H61" s="25"/>
    </row>
    <row r="62" spans="1:8">
      <c r="C62" s="25"/>
      <c r="D62" s="25"/>
      <c r="E62" s="25"/>
      <c r="F62" s="25"/>
      <c r="G62" s="25"/>
      <c r="H62" s="25"/>
    </row>
    <row r="63" spans="1:8">
      <c r="C63" s="25"/>
      <c r="D63" s="25"/>
      <c r="E63" s="25"/>
      <c r="F63" s="25"/>
      <c r="G63" s="25"/>
      <c r="H63" s="25"/>
    </row>
    <row r="64" spans="1:8">
      <c r="C64" s="25"/>
      <c r="D64" s="25"/>
      <c r="E64" s="25"/>
      <c r="F64" s="25"/>
      <c r="G64" s="25"/>
      <c r="H64" s="25"/>
    </row>
    <row r="65" spans="3:8">
      <c r="C65" s="25"/>
      <c r="D65" s="25"/>
      <c r="E65" s="25"/>
      <c r="F65" s="25"/>
      <c r="G65" s="25"/>
      <c r="H65" s="25"/>
    </row>
    <row r="66" spans="3:8">
      <c r="C66" s="25"/>
      <c r="D66" s="25"/>
      <c r="E66" s="25"/>
      <c r="F66" s="25"/>
      <c r="G66" s="25"/>
      <c r="H66" s="25"/>
    </row>
    <row r="67" spans="3:8">
      <c r="C67" s="25"/>
      <c r="D67" s="25"/>
      <c r="E67" s="25"/>
      <c r="F67" s="25"/>
      <c r="G67" s="25"/>
      <c r="H67" s="25"/>
    </row>
    <row r="68" spans="3:8">
      <c r="C68" s="25"/>
      <c r="D68" s="25"/>
      <c r="E68" s="25"/>
      <c r="F68" s="25"/>
      <c r="G68" s="25"/>
      <c r="H68" s="25"/>
    </row>
    <row r="69" spans="3:8">
      <c r="C69" s="25"/>
      <c r="D69" s="25"/>
      <c r="E69" s="25"/>
      <c r="F69" s="25"/>
      <c r="G69" s="25"/>
      <c r="H69" s="25"/>
    </row>
    <row r="70" spans="3:8">
      <c r="C70" s="25"/>
      <c r="D70" s="25"/>
      <c r="E70" s="25"/>
      <c r="F70" s="25"/>
      <c r="G70" s="25"/>
      <c r="H70" s="25"/>
    </row>
    <row r="71" spans="3:8">
      <c r="C71" s="25"/>
      <c r="D71" s="25"/>
      <c r="E71" s="25"/>
      <c r="F71" s="25"/>
      <c r="G71" s="25"/>
      <c r="H71" s="25"/>
    </row>
    <row r="72" spans="3:8">
      <c r="C72" s="25"/>
      <c r="D72" s="25"/>
      <c r="E72" s="25"/>
      <c r="F72" s="25"/>
      <c r="G72" s="25"/>
      <c r="H72" s="25"/>
    </row>
    <row r="73" spans="3:8">
      <c r="C73" s="25"/>
      <c r="D73" s="25"/>
      <c r="E73" s="25"/>
      <c r="F73" s="25"/>
      <c r="G73" s="25"/>
      <c r="H73" s="25"/>
    </row>
    <row r="74" spans="3:8">
      <c r="C74" s="25"/>
      <c r="D74" s="25"/>
      <c r="E74" s="25"/>
      <c r="F74" s="25"/>
      <c r="G74" s="25"/>
      <c r="H74" s="25"/>
    </row>
    <row r="75" spans="3:8">
      <c r="C75" s="25"/>
      <c r="D75" s="25"/>
      <c r="E75" s="25"/>
      <c r="F75" s="25"/>
      <c r="G75" s="25"/>
      <c r="H75" s="25"/>
    </row>
    <row r="76" spans="3:8">
      <c r="C76" s="25"/>
      <c r="D76" s="25"/>
      <c r="E76" s="25"/>
      <c r="F76" s="25"/>
      <c r="G76" s="25"/>
      <c r="H76" s="25"/>
    </row>
    <row r="77" spans="3:8">
      <c r="C77" s="25"/>
      <c r="D77" s="25"/>
      <c r="E77" s="25"/>
      <c r="F77" s="25"/>
      <c r="G77" s="25"/>
      <c r="H77" s="25"/>
    </row>
    <row r="78" spans="3:8">
      <c r="C78" s="25"/>
      <c r="D78" s="25"/>
      <c r="E78" s="25"/>
      <c r="F78" s="25"/>
      <c r="G78" s="25"/>
      <c r="H78" s="25"/>
    </row>
    <row r="79" spans="3:8">
      <c r="C79" s="25"/>
      <c r="D79" s="25"/>
      <c r="E79" s="25"/>
      <c r="F79" s="25"/>
      <c r="G79" s="25"/>
      <c r="H79" s="25"/>
    </row>
    <row r="80" spans="3:8">
      <c r="C80" s="25"/>
      <c r="D80" s="25"/>
      <c r="E80" s="25"/>
      <c r="F80" s="25"/>
      <c r="G80" s="25"/>
      <c r="H80" s="25"/>
    </row>
    <row r="81" spans="3:8">
      <c r="C81" s="25"/>
      <c r="D81" s="25"/>
      <c r="E81" s="25"/>
      <c r="F81" s="25"/>
      <c r="G81" s="25"/>
      <c r="H81" s="25"/>
    </row>
    <row r="82" spans="3:8">
      <c r="C82" s="25"/>
      <c r="D82" s="25"/>
      <c r="E82" s="25"/>
      <c r="F82" s="25"/>
      <c r="G82" s="25"/>
      <c r="H82" s="25"/>
    </row>
    <row r="83" spans="3:8">
      <c r="C83" s="25"/>
      <c r="D83" s="25"/>
      <c r="E83" s="25"/>
      <c r="F83" s="25"/>
      <c r="G83" s="25"/>
      <c r="H83" s="25"/>
    </row>
    <row r="84" spans="3:8">
      <c r="C84" s="25"/>
      <c r="D84" s="25"/>
      <c r="E84" s="25"/>
      <c r="F84" s="25"/>
      <c r="G84" s="25"/>
      <c r="H84" s="25"/>
    </row>
    <row r="85" spans="3:8">
      <c r="C85" s="25"/>
      <c r="D85" s="25"/>
      <c r="E85" s="25"/>
      <c r="F85" s="25"/>
      <c r="G85" s="25"/>
      <c r="H85" s="25"/>
    </row>
    <row r="86" spans="3:8">
      <c r="C86" s="25"/>
      <c r="D86" s="25"/>
      <c r="E86" s="25"/>
      <c r="F86" s="25"/>
      <c r="G86" s="25"/>
      <c r="H86" s="25"/>
    </row>
    <row r="87" spans="3:8">
      <c r="C87" s="25"/>
      <c r="D87" s="25"/>
      <c r="E87" s="25"/>
      <c r="F87" s="25"/>
      <c r="G87" s="25"/>
      <c r="H87" s="25"/>
    </row>
    <row r="88" spans="3:8">
      <c r="C88" s="25"/>
      <c r="D88" s="25"/>
      <c r="E88" s="25"/>
      <c r="F88" s="25"/>
      <c r="G88" s="25"/>
      <c r="H88" s="25"/>
    </row>
    <row r="89" spans="3:8">
      <c r="C89" s="25"/>
      <c r="D89" s="25"/>
      <c r="E89" s="25"/>
      <c r="F89" s="25"/>
      <c r="G89" s="25"/>
      <c r="H89" s="25"/>
    </row>
    <row r="90" spans="3:8">
      <c r="C90" s="25"/>
      <c r="D90" s="25"/>
      <c r="E90" s="25"/>
      <c r="F90" s="25"/>
      <c r="G90" s="25"/>
      <c r="H90" s="25"/>
    </row>
    <row r="91" spans="3:8">
      <c r="C91" s="25"/>
      <c r="D91" s="25"/>
      <c r="E91" s="25"/>
      <c r="F91" s="25"/>
      <c r="G91" s="25"/>
      <c r="H91" s="25"/>
    </row>
    <row r="92" spans="3:8">
      <c r="C92" s="25"/>
      <c r="D92" s="25"/>
      <c r="E92" s="25"/>
      <c r="F92" s="25"/>
      <c r="G92" s="25"/>
      <c r="H92" s="25"/>
    </row>
    <row r="93" spans="3:8">
      <c r="C93" s="25"/>
      <c r="D93" s="25"/>
      <c r="E93" s="25"/>
      <c r="F93" s="25"/>
      <c r="G93" s="25"/>
      <c r="H93" s="25"/>
    </row>
    <row r="94" spans="3:8">
      <c r="C94" s="25"/>
      <c r="D94" s="25"/>
      <c r="E94" s="25"/>
      <c r="F94" s="25"/>
      <c r="G94" s="25"/>
      <c r="H94" s="25"/>
    </row>
    <row r="95" spans="3:8">
      <c r="C95" s="25"/>
      <c r="D95" s="25"/>
      <c r="E95" s="25"/>
      <c r="F95" s="25"/>
      <c r="G95" s="25"/>
      <c r="H95" s="25"/>
    </row>
    <row r="96" spans="3:8">
      <c r="C96" s="25"/>
      <c r="D96" s="25"/>
      <c r="E96" s="25"/>
      <c r="F96" s="25"/>
      <c r="G96" s="25"/>
      <c r="H96" s="25"/>
    </row>
    <row r="97" spans="3:8">
      <c r="C97" s="25"/>
      <c r="D97" s="25"/>
      <c r="E97" s="25"/>
      <c r="F97" s="25"/>
      <c r="G97" s="25"/>
      <c r="H97" s="25"/>
    </row>
    <row r="98" spans="3:8">
      <c r="C98" s="25"/>
      <c r="D98" s="25"/>
      <c r="E98" s="25"/>
      <c r="F98" s="25"/>
      <c r="G98" s="25"/>
      <c r="H98" s="25"/>
    </row>
    <row r="99" spans="3:8">
      <c r="C99" s="25"/>
      <c r="D99" s="25"/>
      <c r="E99" s="25"/>
      <c r="F99" s="25"/>
      <c r="G99" s="25"/>
      <c r="H99" s="25"/>
    </row>
    <row r="100" spans="3:8">
      <c r="C100" s="25"/>
      <c r="D100" s="25"/>
      <c r="E100" s="25"/>
      <c r="F100" s="25"/>
      <c r="G100" s="25"/>
      <c r="H100" s="25"/>
    </row>
    <row r="101" spans="3:8">
      <c r="C101" s="25"/>
      <c r="D101" s="25"/>
      <c r="E101" s="25"/>
      <c r="F101" s="25"/>
      <c r="G101" s="25"/>
      <c r="H101" s="25"/>
    </row>
    <row r="102" spans="3:8">
      <c r="C102" s="25"/>
      <c r="D102" s="25"/>
      <c r="E102" s="25"/>
      <c r="F102" s="25"/>
      <c r="G102" s="25"/>
      <c r="H102" s="25"/>
    </row>
    <row r="103" spans="3:8">
      <c r="C103" s="25"/>
      <c r="D103" s="25"/>
      <c r="E103" s="25"/>
      <c r="F103" s="25"/>
      <c r="G103" s="25"/>
      <c r="H103" s="25"/>
    </row>
    <row r="104" spans="3:8">
      <c r="C104" s="25"/>
      <c r="D104" s="25"/>
      <c r="E104" s="25"/>
      <c r="F104" s="25"/>
      <c r="G104" s="25"/>
      <c r="H104" s="25"/>
    </row>
    <row r="105" spans="3:8">
      <c r="C105" s="25"/>
      <c r="D105" s="25"/>
      <c r="E105" s="25"/>
      <c r="F105" s="25"/>
      <c r="G105" s="25"/>
      <c r="H105" s="25"/>
    </row>
    <row r="106" spans="3:8">
      <c r="C106" s="25"/>
      <c r="D106" s="25"/>
      <c r="E106" s="25"/>
      <c r="F106" s="25"/>
      <c r="G106" s="25"/>
      <c r="H106" s="25"/>
    </row>
    <row r="107" spans="3:8">
      <c r="C107" s="25"/>
      <c r="D107" s="25"/>
      <c r="E107" s="25"/>
      <c r="F107" s="25"/>
      <c r="G107" s="25"/>
      <c r="H107" s="25"/>
    </row>
    <row r="108" spans="3:8">
      <c r="C108" s="25"/>
      <c r="D108" s="25"/>
      <c r="E108" s="25"/>
      <c r="F108" s="25"/>
      <c r="G108" s="25"/>
      <c r="H108" s="25"/>
    </row>
    <row r="109" spans="3:8">
      <c r="C109" s="25"/>
      <c r="D109" s="25"/>
      <c r="E109" s="25"/>
      <c r="F109" s="25"/>
      <c r="G109" s="25"/>
      <c r="H109" s="25"/>
    </row>
    <row r="110" spans="3:8">
      <c r="C110" s="25"/>
      <c r="D110" s="25"/>
      <c r="E110" s="25"/>
      <c r="F110" s="25"/>
      <c r="G110" s="25"/>
      <c r="H110" s="25"/>
    </row>
    <row r="111" spans="3:8">
      <c r="C111" s="25"/>
      <c r="D111" s="25"/>
      <c r="E111" s="25"/>
      <c r="F111" s="25"/>
      <c r="G111" s="25"/>
      <c r="H111" s="25"/>
    </row>
    <row r="112" spans="3:8">
      <c r="C112" s="25"/>
      <c r="D112" s="25"/>
      <c r="E112" s="25"/>
      <c r="F112" s="25"/>
      <c r="G112" s="25"/>
      <c r="H112" s="25"/>
    </row>
    <row r="113" spans="3:8">
      <c r="C113" s="25"/>
      <c r="D113" s="25"/>
      <c r="E113" s="25"/>
      <c r="F113" s="25"/>
      <c r="G113" s="25"/>
      <c r="H113" s="25"/>
    </row>
    <row r="114" spans="3:8">
      <c r="C114" s="25"/>
      <c r="D114" s="25"/>
      <c r="E114" s="25"/>
      <c r="F114" s="25"/>
      <c r="G114" s="25"/>
      <c r="H114" s="25"/>
    </row>
    <row r="115" spans="3:8">
      <c r="C115" s="25"/>
      <c r="D115" s="25"/>
      <c r="E115" s="25"/>
      <c r="F115" s="25"/>
      <c r="G115" s="25"/>
      <c r="H115" s="25"/>
    </row>
    <row r="116" spans="3:8">
      <c r="C116" s="25"/>
      <c r="D116" s="25"/>
      <c r="E116" s="25"/>
      <c r="F116" s="25"/>
      <c r="G116" s="25"/>
      <c r="H116" s="25"/>
    </row>
    <row r="117" spans="3:8">
      <c r="C117" s="25"/>
      <c r="D117" s="25"/>
      <c r="E117" s="25"/>
      <c r="F117" s="25"/>
      <c r="G117" s="25"/>
      <c r="H117" s="25"/>
    </row>
    <row r="118" spans="3:8">
      <c r="C118" s="25"/>
      <c r="D118" s="25"/>
      <c r="E118" s="25"/>
      <c r="F118" s="25"/>
      <c r="G118" s="25"/>
      <c r="H118" s="25"/>
    </row>
    <row r="119" spans="3:8">
      <c r="C119" s="25"/>
      <c r="D119" s="25"/>
      <c r="E119" s="25"/>
      <c r="F119" s="25"/>
      <c r="G119" s="25"/>
      <c r="H119" s="25"/>
    </row>
    <row r="120" spans="3:8">
      <c r="C120" s="25"/>
      <c r="D120" s="25"/>
      <c r="E120" s="25"/>
      <c r="F120" s="25"/>
      <c r="G120" s="25"/>
      <c r="H120" s="25"/>
    </row>
    <row r="121" spans="3:8">
      <c r="C121" s="25"/>
      <c r="D121" s="25"/>
      <c r="E121" s="25"/>
      <c r="F121" s="25"/>
      <c r="G121" s="25"/>
      <c r="H121" s="25"/>
    </row>
    <row r="122" spans="3:8">
      <c r="C122" s="25"/>
      <c r="D122" s="25"/>
      <c r="E122" s="25"/>
      <c r="F122" s="25"/>
      <c r="G122" s="25"/>
      <c r="H122" s="25"/>
    </row>
    <row r="123" spans="3:8">
      <c r="C123" s="25"/>
      <c r="D123" s="25"/>
      <c r="E123" s="25"/>
      <c r="F123" s="25"/>
      <c r="G123" s="25"/>
      <c r="H123" s="25"/>
    </row>
    <row r="124" spans="3:8">
      <c r="C124" s="25"/>
      <c r="D124" s="25"/>
      <c r="E124" s="25"/>
      <c r="F124" s="25"/>
      <c r="G124" s="25"/>
      <c r="H124" s="25"/>
    </row>
    <row r="125" spans="3:8">
      <c r="C125" s="25"/>
      <c r="D125" s="25"/>
      <c r="E125" s="25"/>
      <c r="F125" s="25"/>
      <c r="G125" s="25"/>
      <c r="H125" s="25"/>
    </row>
    <row r="126" spans="3:8">
      <c r="C126" s="25"/>
      <c r="D126" s="25"/>
      <c r="E126" s="25"/>
      <c r="F126" s="25"/>
      <c r="G126" s="25"/>
      <c r="H126" s="25"/>
    </row>
    <row r="127" spans="3:8">
      <c r="C127" s="25"/>
      <c r="D127" s="25"/>
      <c r="E127" s="25"/>
      <c r="F127" s="25"/>
      <c r="G127" s="25"/>
      <c r="H127" s="25"/>
    </row>
    <row r="128" spans="3:8">
      <c r="C128" s="25"/>
      <c r="D128" s="25"/>
      <c r="E128" s="25"/>
      <c r="F128" s="25"/>
      <c r="G128" s="25"/>
      <c r="H128" s="25"/>
    </row>
  </sheetData>
  <mergeCells count="33">
    <mergeCell ref="K26:M27"/>
    <mergeCell ref="A51:C51"/>
    <mergeCell ref="D51:H51"/>
    <mergeCell ref="A43:C43"/>
    <mergeCell ref="A47:H47"/>
    <mergeCell ref="A48:H48"/>
    <mergeCell ref="A49:H49"/>
    <mergeCell ref="A50:C50"/>
    <mergeCell ref="D50:H50"/>
    <mergeCell ref="A41:H41"/>
    <mergeCell ref="A37:C37"/>
    <mergeCell ref="A35:H35"/>
    <mergeCell ref="A1:H3"/>
    <mergeCell ref="A24:H24"/>
    <mergeCell ref="A26:H26"/>
    <mergeCell ref="A28:C28"/>
    <mergeCell ref="A32:C32"/>
    <mergeCell ref="A18:C18"/>
    <mergeCell ref="A19:C19"/>
    <mergeCell ref="A20:C20"/>
    <mergeCell ref="A21:C21"/>
    <mergeCell ref="A22:C22"/>
    <mergeCell ref="I4:T4"/>
    <mergeCell ref="A17:C17"/>
    <mergeCell ref="A4:H4"/>
    <mergeCell ref="A5:H5"/>
    <mergeCell ref="A6:H6"/>
    <mergeCell ref="A11:C11"/>
    <mergeCell ref="A12:C12"/>
    <mergeCell ref="A13:C13"/>
    <mergeCell ref="A14:C14"/>
    <mergeCell ref="A15:C15"/>
    <mergeCell ref="A16:C16"/>
  </mergeCells>
  <printOptions horizontalCentered="1" verticalCentered="1"/>
  <pageMargins left="0.59055118110236227" right="0" top="0.39370078740157483" bottom="0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9"/>
  <sheetViews>
    <sheetView topLeftCell="A36" zoomScale="86" zoomScaleNormal="86" workbookViewId="0">
      <selection activeCell="D52" sqref="D52:H52"/>
    </sheetView>
  </sheetViews>
  <sheetFormatPr baseColWidth="10" defaultRowHeight="12.75"/>
  <cols>
    <col min="1" max="2" width="11.42578125" style="36"/>
    <col min="3" max="3" width="30.7109375" style="36" customWidth="1"/>
    <col min="4" max="4" width="8.7109375" style="36" customWidth="1"/>
    <col min="5" max="5" width="16.7109375" style="36" customWidth="1"/>
    <col min="6" max="6" width="21.28515625" style="36" customWidth="1"/>
    <col min="7" max="7" width="0.140625" style="36" customWidth="1"/>
    <col min="8" max="8" width="19.140625" style="36" customWidth="1"/>
    <col min="9" max="10" width="11.42578125" style="36"/>
    <col min="11" max="11" width="20.7109375" style="36" customWidth="1"/>
    <col min="12" max="16384" width="11.42578125" style="36"/>
  </cols>
  <sheetData>
    <row r="1" spans="1:11" ht="24.95" customHeight="1">
      <c r="A1" s="240" t="s">
        <v>31</v>
      </c>
      <c r="B1" s="287"/>
      <c r="C1" s="287"/>
      <c r="D1" s="287"/>
      <c r="E1" s="287"/>
      <c r="F1" s="287"/>
      <c r="G1" s="287"/>
      <c r="H1" s="288"/>
    </row>
    <row r="2" spans="1:11" ht="24.95" customHeight="1">
      <c r="A2" s="289"/>
      <c r="B2" s="290"/>
      <c r="C2" s="290"/>
      <c r="D2" s="290"/>
      <c r="E2" s="290"/>
      <c r="F2" s="290"/>
      <c r="G2" s="290"/>
      <c r="H2" s="291"/>
    </row>
    <row r="3" spans="1:11" ht="24.95" customHeight="1" thickBot="1">
      <c r="A3" s="292"/>
      <c r="B3" s="293"/>
      <c r="C3" s="293"/>
      <c r="D3" s="293"/>
      <c r="E3" s="293"/>
      <c r="F3" s="293"/>
      <c r="G3" s="293"/>
      <c r="H3" s="294"/>
    </row>
    <row r="4" spans="1:11" ht="63" customHeight="1" thickTop="1" thickBot="1">
      <c r="A4" s="225" t="s">
        <v>51</v>
      </c>
      <c r="B4" s="226"/>
      <c r="C4" s="226"/>
      <c r="D4" s="226"/>
      <c r="E4" s="226"/>
      <c r="F4" s="226"/>
      <c r="G4" s="226"/>
      <c r="H4" s="227"/>
      <c r="I4" s="295"/>
      <c r="J4" s="295"/>
      <c r="K4" s="295"/>
    </row>
    <row r="5" spans="1:11" ht="5.0999999999999996" customHeight="1" thickBot="1">
      <c r="A5" s="228"/>
      <c r="B5" s="229"/>
      <c r="C5" s="229"/>
      <c r="D5" s="229"/>
      <c r="E5" s="229"/>
      <c r="F5" s="229"/>
      <c r="G5" s="229"/>
      <c r="H5" s="230"/>
    </row>
    <row r="6" spans="1:11" ht="20.100000000000001" customHeight="1" thickTop="1" thickBot="1">
      <c r="A6" s="231" t="s">
        <v>35</v>
      </c>
      <c r="B6" s="232"/>
      <c r="C6" s="232"/>
      <c r="D6" s="232"/>
      <c r="E6" s="232"/>
      <c r="F6" s="232"/>
      <c r="G6" s="232"/>
      <c r="H6" s="233"/>
    </row>
    <row r="7" spans="1:11" ht="9.9499999999999993" customHeight="1" thickTop="1" thickBot="1">
      <c r="A7" s="55"/>
      <c r="B7" s="37"/>
      <c r="C7" s="1"/>
      <c r="D7" s="2"/>
      <c r="E7" s="2"/>
      <c r="F7" s="2"/>
      <c r="G7" s="2"/>
      <c r="H7" s="56"/>
    </row>
    <row r="8" spans="1:11" ht="24.95" customHeight="1" thickBot="1">
      <c r="A8" s="67" t="s">
        <v>37</v>
      </c>
      <c r="B8" s="65"/>
      <c r="C8" s="65" t="s">
        <v>63</v>
      </c>
      <c r="D8" s="65"/>
      <c r="E8" s="65"/>
      <c r="F8" s="66"/>
      <c r="G8" s="3"/>
      <c r="H8" s="57"/>
    </row>
    <row r="9" spans="1:11" ht="24.95" customHeight="1" thickBot="1">
      <c r="A9" s="67" t="s">
        <v>56</v>
      </c>
      <c r="B9" s="65" t="s">
        <v>59</v>
      </c>
      <c r="C9" s="65"/>
      <c r="D9" s="65"/>
      <c r="E9" s="65"/>
      <c r="F9" s="66"/>
      <c r="G9" s="3"/>
      <c r="H9" s="57"/>
    </row>
    <row r="10" spans="1:11" ht="24.95" customHeight="1" thickBot="1">
      <c r="A10" s="67" t="s">
        <v>36</v>
      </c>
      <c r="B10" s="65"/>
      <c r="C10" s="65"/>
      <c r="D10" s="65"/>
      <c r="E10" s="65"/>
      <c r="F10" s="66"/>
      <c r="G10" s="3"/>
      <c r="H10" s="57"/>
    </row>
    <row r="11" spans="1:11" ht="9.9499999999999993" customHeight="1" thickBot="1">
      <c r="A11" s="58"/>
      <c r="B11" s="38"/>
      <c r="C11" s="4"/>
      <c r="D11" s="5"/>
      <c r="E11" s="5"/>
      <c r="F11" s="5"/>
      <c r="G11" s="5"/>
      <c r="H11" s="59"/>
    </row>
    <row r="12" spans="1:11" ht="20.100000000000001" customHeight="1" thickTop="1" thickBot="1">
      <c r="A12" s="234" t="s">
        <v>0</v>
      </c>
      <c r="B12" s="235"/>
      <c r="C12" s="236"/>
      <c r="D12" s="5"/>
      <c r="E12" s="6" t="s">
        <v>1</v>
      </c>
      <c r="F12" s="42" t="s">
        <v>2</v>
      </c>
      <c r="G12" s="7" t="s">
        <v>1</v>
      </c>
      <c r="H12" s="42" t="s">
        <v>38</v>
      </c>
    </row>
    <row r="13" spans="1:11" ht="14.1" customHeight="1">
      <c r="A13" s="237" t="s">
        <v>45</v>
      </c>
      <c r="B13" s="238"/>
      <c r="C13" s="239"/>
      <c r="D13" s="5"/>
      <c r="E13" s="46" t="s">
        <v>30</v>
      </c>
      <c r="F13" s="43"/>
      <c r="G13" s="33"/>
      <c r="H13" s="53" t="s">
        <v>57</v>
      </c>
    </row>
    <row r="14" spans="1:11" ht="14.1" customHeight="1">
      <c r="A14" s="222" t="s">
        <v>46</v>
      </c>
      <c r="B14" s="223"/>
      <c r="C14" s="224"/>
      <c r="D14" s="5"/>
      <c r="E14" s="46" t="s">
        <v>30</v>
      </c>
      <c r="F14" s="44"/>
      <c r="G14" s="34"/>
      <c r="H14" s="54">
        <v>119</v>
      </c>
    </row>
    <row r="15" spans="1:11" ht="14.1" customHeight="1">
      <c r="A15" s="222" t="s">
        <v>47</v>
      </c>
      <c r="B15" s="223"/>
      <c r="C15" s="224"/>
      <c r="D15" s="5"/>
      <c r="E15" s="46" t="s">
        <v>30</v>
      </c>
      <c r="F15" s="44"/>
      <c r="G15" s="34"/>
      <c r="H15" s="54">
        <v>152</v>
      </c>
    </row>
    <row r="16" spans="1:11" ht="14.1" customHeight="1">
      <c r="A16" s="222" t="s">
        <v>3</v>
      </c>
      <c r="B16" s="223"/>
      <c r="C16" s="224"/>
      <c r="D16" s="5"/>
      <c r="E16" s="46" t="s">
        <v>30</v>
      </c>
      <c r="F16" s="44"/>
      <c r="G16" s="34"/>
      <c r="H16" s="54">
        <v>37</v>
      </c>
    </row>
    <row r="17" spans="1:12" ht="14.1" customHeight="1">
      <c r="A17" s="222" t="s">
        <v>4</v>
      </c>
      <c r="B17" s="223"/>
      <c r="C17" s="224"/>
      <c r="D17" s="5"/>
      <c r="E17" s="46" t="s">
        <v>30</v>
      </c>
      <c r="F17" s="44"/>
      <c r="G17" s="34"/>
      <c r="H17" s="81" t="s">
        <v>58</v>
      </c>
    </row>
    <row r="18" spans="1:12" ht="14.1" customHeight="1">
      <c r="A18" s="222" t="s">
        <v>5</v>
      </c>
      <c r="B18" s="223"/>
      <c r="C18" s="224"/>
      <c r="D18" s="5"/>
      <c r="E18" s="46" t="s">
        <v>30</v>
      </c>
      <c r="F18" s="44"/>
      <c r="G18" s="34"/>
      <c r="H18" s="54">
        <v>120</v>
      </c>
    </row>
    <row r="19" spans="1:12" ht="14.1" customHeight="1">
      <c r="A19" s="258" t="s">
        <v>6</v>
      </c>
      <c r="B19" s="259"/>
      <c r="C19" s="260"/>
      <c r="D19" s="5"/>
      <c r="E19" s="46" t="s">
        <v>30</v>
      </c>
      <c r="F19" s="44"/>
      <c r="G19" s="34"/>
      <c r="H19" s="51">
        <v>121</v>
      </c>
    </row>
    <row r="20" spans="1:12" ht="14.1" customHeight="1">
      <c r="A20" s="222" t="s">
        <v>7</v>
      </c>
      <c r="B20" s="223"/>
      <c r="C20" s="224"/>
      <c r="D20" s="5"/>
      <c r="E20" s="46" t="s">
        <v>30</v>
      </c>
      <c r="F20" s="44"/>
      <c r="G20" s="34"/>
      <c r="H20" s="54">
        <v>131</v>
      </c>
    </row>
    <row r="21" spans="1:12" ht="24.95" customHeight="1">
      <c r="A21" s="261" t="s">
        <v>8</v>
      </c>
      <c r="B21" s="262"/>
      <c r="C21" s="263"/>
      <c r="D21" s="5"/>
      <c r="E21" s="46" t="s">
        <v>30</v>
      </c>
      <c r="F21" s="44"/>
      <c r="G21" s="34"/>
      <c r="H21" s="54">
        <v>131</v>
      </c>
    </row>
    <row r="22" spans="1:12" ht="14.1" customHeight="1">
      <c r="A22" s="261" t="s">
        <v>9</v>
      </c>
      <c r="B22" s="262"/>
      <c r="C22" s="263"/>
      <c r="D22" s="5"/>
      <c r="E22" s="46" t="s">
        <v>30</v>
      </c>
      <c r="F22" s="44"/>
      <c r="G22" s="34"/>
      <c r="H22" s="51">
        <v>132</v>
      </c>
    </row>
    <row r="23" spans="1:12" ht="27.95" customHeight="1" thickBot="1">
      <c r="A23" s="264" t="s">
        <v>10</v>
      </c>
      <c r="B23" s="265"/>
      <c r="C23" s="266"/>
      <c r="D23" s="5"/>
      <c r="E23" s="47" t="s">
        <v>30</v>
      </c>
      <c r="F23" s="45"/>
      <c r="G23" s="35"/>
      <c r="H23" s="52">
        <v>132</v>
      </c>
    </row>
    <row r="24" spans="1:12" ht="9.9499999999999993" customHeight="1" thickBot="1">
      <c r="A24" s="60"/>
      <c r="B24" s="39"/>
      <c r="C24" s="8"/>
      <c r="D24" s="5"/>
      <c r="E24" s="5"/>
      <c r="F24" s="5"/>
      <c r="G24" s="5"/>
      <c r="H24" s="59"/>
    </row>
    <row r="25" spans="1:12" ht="21.95" customHeight="1" thickTop="1" thickBot="1">
      <c r="A25" s="249" t="s">
        <v>11</v>
      </c>
      <c r="B25" s="250"/>
      <c r="C25" s="250"/>
      <c r="D25" s="250"/>
      <c r="E25" s="250"/>
      <c r="F25" s="250"/>
      <c r="G25" s="250"/>
      <c r="H25" s="251"/>
    </row>
    <row r="26" spans="1:12" ht="9.9499999999999993" customHeight="1" thickTop="1" thickBot="1">
      <c r="A26" s="61"/>
      <c r="B26" s="22"/>
      <c r="C26" s="2"/>
      <c r="D26" s="5"/>
      <c r="E26" s="5"/>
      <c r="F26" s="5"/>
      <c r="G26" s="5"/>
      <c r="H26" s="59"/>
    </row>
    <row r="27" spans="1:12" ht="20.100000000000001" customHeight="1" thickTop="1" thickBot="1">
      <c r="A27" s="252" t="s">
        <v>86</v>
      </c>
      <c r="B27" s="253"/>
      <c r="C27" s="253"/>
      <c r="D27" s="253"/>
      <c r="E27" s="253"/>
      <c r="F27" s="253"/>
      <c r="G27" s="253"/>
      <c r="H27" s="254"/>
    </row>
    <row r="28" spans="1:12" ht="14.25" thickTop="1" thickBot="1">
      <c r="A28" s="62"/>
      <c r="B28" s="40"/>
      <c r="C28" s="9"/>
      <c r="D28" s="5"/>
      <c r="E28" s="5"/>
      <c r="F28" s="5"/>
      <c r="G28" s="5"/>
      <c r="H28" s="59"/>
      <c r="K28" s="92"/>
    </row>
    <row r="29" spans="1:12" ht="15" customHeight="1" thickBot="1">
      <c r="A29" s="255" t="s">
        <v>12</v>
      </c>
      <c r="B29" s="256"/>
      <c r="C29" s="257"/>
      <c r="D29" s="10"/>
      <c r="E29" s="11"/>
      <c r="F29" s="12">
        <f>+C30-C31</f>
        <v>1850721634</v>
      </c>
      <c r="G29" s="13"/>
      <c r="H29" s="95" t="s">
        <v>39</v>
      </c>
      <c r="K29" s="49"/>
      <c r="L29" s="48"/>
    </row>
    <row r="30" spans="1:12">
      <c r="A30" s="61"/>
      <c r="B30" s="22"/>
      <c r="C30" s="101">
        <v>2644038519</v>
      </c>
      <c r="D30" s="15" t="s">
        <v>13</v>
      </c>
      <c r="E30" s="5"/>
      <c r="F30" s="5"/>
      <c r="G30" s="5"/>
      <c r="H30" s="59"/>
    </row>
    <row r="31" spans="1:12">
      <c r="A31" s="61"/>
      <c r="B31" s="22"/>
      <c r="C31" s="101">
        <v>793316885</v>
      </c>
      <c r="D31" s="15" t="s">
        <v>14</v>
      </c>
      <c r="E31" s="5"/>
      <c r="F31" s="5"/>
      <c r="G31" s="5"/>
      <c r="H31" s="59"/>
    </row>
    <row r="32" spans="1:12" ht="9.9499999999999993" customHeight="1" thickBot="1">
      <c r="A32" s="61"/>
      <c r="B32" s="22"/>
      <c r="C32" s="16"/>
      <c r="D32" s="17"/>
      <c r="E32" s="5"/>
      <c r="F32" s="5"/>
      <c r="G32" s="5"/>
      <c r="H32" s="59"/>
    </row>
    <row r="33" spans="1:11" ht="15" customHeight="1" thickBot="1">
      <c r="A33" s="255" t="s">
        <v>41</v>
      </c>
      <c r="B33" s="256"/>
      <c r="C33" s="257"/>
      <c r="D33" s="17"/>
      <c r="E33" s="89">
        <v>0.2</v>
      </c>
      <c r="F33" s="12">
        <f>SUM(C46*E33)</f>
        <v>125943692.40000001</v>
      </c>
      <c r="G33" s="13"/>
      <c r="H33" s="63"/>
    </row>
    <row r="34" spans="1:11">
      <c r="A34" s="61"/>
      <c r="B34" s="22"/>
      <c r="C34" s="50"/>
      <c r="D34" s="15"/>
      <c r="E34" s="50"/>
      <c r="F34" s="18"/>
      <c r="G34" s="5"/>
      <c r="H34" s="64"/>
    </row>
    <row r="35" spans="1:11" ht="9.9499999999999993" customHeight="1" thickBot="1">
      <c r="A35" s="61"/>
      <c r="B35" s="22"/>
      <c r="C35" s="5"/>
      <c r="D35" s="5"/>
      <c r="E35" s="5"/>
      <c r="F35" s="5"/>
      <c r="G35" s="5"/>
      <c r="H35" s="59"/>
    </row>
    <row r="36" spans="1:11" ht="20.100000000000001" customHeight="1" thickTop="1" thickBot="1">
      <c r="A36" s="252" t="s">
        <v>40</v>
      </c>
      <c r="B36" s="253"/>
      <c r="C36" s="253"/>
      <c r="D36" s="253"/>
      <c r="E36" s="253"/>
      <c r="F36" s="253"/>
      <c r="G36" s="253"/>
      <c r="H36" s="254"/>
    </row>
    <row r="37" spans="1:11" ht="14.25" thickTop="1" thickBot="1">
      <c r="A37" s="61"/>
      <c r="B37" s="22"/>
      <c r="C37" s="5"/>
      <c r="D37" s="5"/>
      <c r="E37" s="5"/>
      <c r="F37" s="5"/>
      <c r="G37" s="5"/>
      <c r="H37" s="59"/>
    </row>
    <row r="38" spans="1:11" ht="15" customHeight="1" thickBot="1">
      <c r="A38" s="255" t="s">
        <v>15</v>
      </c>
      <c r="B38" s="256"/>
      <c r="C38" s="257"/>
      <c r="D38" s="10"/>
      <c r="E38" s="19"/>
      <c r="F38" s="20">
        <f>+(C39/C40)</f>
        <v>0.32769880182152467</v>
      </c>
      <c r="G38" s="13"/>
      <c r="H38" s="63" t="s">
        <v>39</v>
      </c>
    </row>
    <row r="39" spans="1:11">
      <c r="A39" s="61"/>
      <c r="B39" s="22"/>
      <c r="C39" s="101">
        <v>1037438161</v>
      </c>
      <c r="D39" s="21" t="s">
        <v>16</v>
      </c>
      <c r="E39" s="5"/>
      <c r="F39" s="5"/>
      <c r="G39" s="5"/>
      <c r="H39" s="59"/>
    </row>
    <row r="40" spans="1:11">
      <c r="A40" s="61"/>
      <c r="B40" s="22"/>
      <c r="C40" s="101">
        <v>3165828362</v>
      </c>
      <c r="D40" s="21" t="s">
        <v>17</v>
      </c>
      <c r="E40" s="5"/>
      <c r="F40" s="5"/>
      <c r="G40" s="5"/>
      <c r="H40" s="59"/>
    </row>
    <row r="41" spans="1:11" ht="9.9499999999999993" customHeight="1" thickBot="1">
      <c r="A41" s="61"/>
      <c r="B41" s="22"/>
      <c r="C41" s="16"/>
      <c r="D41" s="22"/>
      <c r="E41" s="5"/>
      <c r="F41" s="5"/>
      <c r="G41" s="5"/>
      <c r="H41" s="59"/>
    </row>
    <row r="42" spans="1:11" ht="29.25" customHeight="1" thickTop="1" thickBot="1">
      <c r="A42" s="284" t="s">
        <v>77</v>
      </c>
      <c r="B42" s="285"/>
      <c r="C42" s="285"/>
      <c r="D42" s="285"/>
      <c r="E42" s="285"/>
      <c r="F42" s="285"/>
      <c r="G42" s="285"/>
      <c r="H42" s="286"/>
    </row>
    <row r="43" spans="1:11" ht="14.25" thickTop="1" thickBot="1">
      <c r="A43" s="61"/>
      <c r="B43" s="22"/>
      <c r="C43" s="5"/>
      <c r="D43" s="5"/>
      <c r="E43" s="5"/>
      <c r="F43" s="5"/>
      <c r="G43" s="5"/>
      <c r="H43" s="59"/>
    </row>
    <row r="44" spans="1:11" ht="15" customHeight="1" thickBot="1">
      <c r="A44" s="255" t="s">
        <v>18</v>
      </c>
      <c r="B44" s="256"/>
      <c r="C44" s="257"/>
      <c r="D44" s="10"/>
      <c r="E44" s="19"/>
      <c r="F44" s="23">
        <f>+C45/C46</f>
        <v>3.3799075768561475</v>
      </c>
      <c r="G44" s="13"/>
      <c r="H44" s="63" t="s">
        <v>39</v>
      </c>
    </row>
    <row r="45" spans="1:11">
      <c r="A45" s="61"/>
      <c r="B45" s="22"/>
      <c r="C45" s="14">
        <v>2128390201</v>
      </c>
      <c r="D45" s="21" t="s">
        <v>19</v>
      </c>
      <c r="E45" s="5"/>
      <c r="F45" s="5"/>
      <c r="G45" s="5"/>
      <c r="H45" s="59"/>
      <c r="K45" s="93"/>
    </row>
    <row r="46" spans="1:11">
      <c r="A46" s="61"/>
      <c r="B46" s="41"/>
      <c r="C46" s="103">
        <v>629718462</v>
      </c>
      <c r="D46" s="21" t="s">
        <v>20</v>
      </c>
      <c r="E46" s="5"/>
      <c r="F46" s="5"/>
      <c r="G46" s="5"/>
      <c r="H46" s="59"/>
      <c r="K46" s="14"/>
    </row>
    <row r="47" spans="1:11" ht="9.9499999999999993" customHeight="1" thickBot="1">
      <c r="A47" s="61"/>
      <c r="B47" s="22"/>
      <c r="C47" s="5"/>
      <c r="D47" s="22"/>
      <c r="E47" s="5"/>
      <c r="F47" s="24"/>
      <c r="G47" s="5"/>
      <c r="H47" s="59"/>
    </row>
    <row r="48" spans="1:11" ht="21.95" customHeight="1" thickTop="1" thickBot="1">
      <c r="A48" s="271" t="s">
        <v>21</v>
      </c>
      <c r="B48" s="272"/>
      <c r="C48" s="272"/>
      <c r="D48" s="272"/>
      <c r="E48" s="272"/>
      <c r="F48" s="272"/>
      <c r="G48" s="272"/>
      <c r="H48" s="273"/>
    </row>
    <row r="49" spans="1:8" ht="27.75" customHeight="1">
      <c r="A49" s="274" t="s">
        <v>52</v>
      </c>
      <c r="B49" s="275"/>
      <c r="C49" s="275"/>
      <c r="D49" s="275"/>
      <c r="E49" s="275"/>
      <c r="F49" s="275"/>
      <c r="G49" s="275"/>
      <c r="H49" s="276"/>
    </row>
    <row r="50" spans="1:8" ht="13.5" thickBot="1">
      <c r="A50" s="283"/>
      <c r="B50" s="278"/>
      <c r="C50" s="278"/>
      <c r="D50" s="278"/>
      <c r="E50" s="278"/>
      <c r="F50" s="278"/>
      <c r="G50" s="278"/>
      <c r="H50" s="279"/>
    </row>
    <row r="51" spans="1:8" ht="50.1" customHeight="1" thickBot="1">
      <c r="A51" s="302" t="s">
        <v>97</v>
      </c>
      <c r="B51" s="269"/>
      <c r="C51" s="270"/>
      <c r="D51" s="302" t="s">
        <v>93</v>
      </c>
      <c r="E51" s="269"/>
      <c r="F51" s="269"/>
      <c r="G51" s="269"/>
      <c r="H51" s="270"/>
    </row>
    <row r="52" spans="1:8" ht="50.1" customHeight="1" thickBot="1">
      <c r="A52" s="302" t="s">
        <v>94</v>
      </c>
      <c r="B52" s="269"/>
      <c r="C52" s="270"/>
      <c r="D52" s="268" t="s">
        <v>62</v>
      </c>
      <c r="E52" s="269"/>
      <c r="F52" s="269"/>
      <c r="G52" s="269"/>
      <c r="H52" s="270"/>
    </row>
    <row r="53" spans="1:8">
      <c r="C53" s="25"/>
      <c r="D53" s="25"/>
      <c r="E53" s="25"/>
      <c r="F53" s="25"/>
      <c r="G53" s="25"/>
      <c r="H53" s="25"/>
    </row>
    <row r="54" spans="1:8">
      <c r="C54" s="14"/>
      <c r="D54" s="25"/>
      <c r="E54" s="25"/>
      <c r="F54" s="25"/>
      <c r="G54" s="25"/>
      <c r="H54" s="26"/>
    </row>
    <row r="55" spans="1:8">
      <c r="C55" s="25"/>
      <c r="D55" s="25"/>
      <c r="E55" s="25"/>
      <c r="F55" s="25"/>
      <c r="G55" s="25"/>
      <c r="H55" s="25"/>
    </row>
    <row r="56" spans="1:8">
      <c r="C56" s="25"/>
      <c r="D56" s="25"/>
      <c r="E56" s="25"/>
      <c r="F56" s="25"/>
      <c r="G56" s="25"/>
      <c r="H56" s="25"/>
    </row>
    <row r="57" spans="1:8">
      <c r="C57" s="25"/>
      <c r="D57" s="25"/>
      <c r="E57" s="25"/>
      <c r="F57" s="25"/>
      <c r="G57" s="25"/>
      <c r="H57" s="25"/>
    </row>
    <row r="58" spans="1:8">
      <c r="C58" s="25"/>
      <c r="D58" s="25"/>
      <c r="E58" s="25"/>
      <c r="F58" s="25"/>
      <c r="G58" s="25"/>
      <c r="H58" s="25"/>
    </row>
    <row r="59" spans="1:8">
      <c r="C59" s="25"/>
      <c r="D59" s="25"/>
      <c r="E59" s="25"/>
      <c r="F59" s="25"/>
      <c r="G59" s="25"/>
      <c r="H59" s="25"/>
    </row>
    <row r="60" spans="1:8">
      <c r="C60" s="25"/>
      <c r="D60" s="25"/>
      <c r="E60" s="25"/>
      <c r="F60" s="25"/>
      <c r="G60" s="25"/>
      <c r="H60" s="25"/>
    </row>
    <row r="61" spans="1:8">
      <c r="C61" s="25"/>
      <c r="D61" s="25"/>
      <c r="E61" s="25"/>
      <c r="F61" s="25"/>
      <c r="G61" s="25"/>
      <c r="H61" s="25"/>
    </row>
    <row r="62" spans="1:8">
      <c r="C62" s="25"/>
      <c r="D62" s="25"/>
      <c r="E62" s="25"/>
      <c r="F62" s="25"/>
      <c r="G62" s="25"/>
      <c r="H62" s="25"/>
    </row>
    <row r="63" spans="1:8">
      <c r="C63" s="25"/>
      <c r="D63" s="25"/>
      <c r="E63" s="25"/>
      <c r="F63" s="25"/>
      <c r="G63" s="25"/>
      <c r="H63" s="25"/>
    </row>
    <row r="64" spans="1:8">
      <c r="C64" s="25"/>
      <c r="D64" s="25"/>
      <c r="E64" s="25"/>
      <c r="F64" s="25"/>
      <c r="G64" s="25"/>
      <c r="H64" s="25"/>
    </row>
    <row r="65" spans="3:8">
      <c r="C65" s="25"/>
      <c r="D65" s="25"/>
      <c r="E65" s="25"/>
      <c r="F65" s="25"/>
      <c r="G65" s="25"/>
      <c r="H65" s="25"/>
    </row>
    <row r="66" spans="3:8">
      <c r="C66" s="25"/>
      <c r="D66" s="25"/>
      <c r="E66" s="25"/>
      <c r="F66" s="25"/>
      <c r="G66" s="25"/>
      <c r="H66" s="25"/>
    </row>
    <row r="67" spans="3:8">
      <c r="C67" s="25"/>
      <c r="D67" s="25"/>
      <c r="E67" s="25"/>
      <c r="F67" s="25"/>
      <c r="G67" s="25"/>
      <c r="H67" s="25"/>
    </row>
    <row r="68" spans="3:8">
      <c r="C68" s="25"/>
      <c r="D68" s="25"/>
      <c r="E68" s="25"/>
      <c r="F68" s="25"/>
      <c r="G68" s="25"/>
      <c r="H68" s="25"/>
    </row>
    <row r="69" spans="3:8">
      <c r="C69" s="25"/>
      <c r="D69" s="25"/>
      <c r="E69" s="25"/>
      <c r="F69" s="25"/>
      <c r="G69" s="25"/>
      <c r="H69" s="25"/>
    </row>
    <row r="70" spans="3:8">
      <c r="C70" s="25"/>
      <c r="D70" s="25"/>
      <c r="E70" s="25"/>
      <c r="F70" s="25"/>
      <c r="G70" s="25"/>
      <c r="H70" s="25"/>
    </row>
    <row r="71" spans="3:8">
      <c r="C71" s="25"/>
      <c r="D71" s="25"/>
      <c r="E71" s="25"/>
      <c r="F71" s="25"/>
      <c r="G71" s="25"/>
      <c r="H71" s="25"/>
    </row>
    <row r="72" spans="3:8">
      <c r="C72" s="25"/>
      <c r="D72" s="25"/>
      <c r="E72" s="25"/>
      <c r="F72" s="25"/>
      <c r="G72" s="25"/>
      <c r="H72" s="25"/>
    </row>
    <row r="73" spans="3:8">
      <c r="C73" s="25"/>
      <c r="D73" s="25"/>
      <c r="E73" s="25"/>
      <c r="F73" s="25"/>
      <c r="G73" s="25"/>
      <c r="H73" s="25"/>
    </row>
    <row r="74" spans="3:8">
      <c r="C74" s="25"/>
      <c r="D74" s="25"/>
      <c r="E74" s="25"/>
      <c r="F74" s="25"/>
      <c r="G74" s="25"/>
      <c r="H74" s="25"/>
    </row>
    <row r="75" spans="3:8">
      <c r="C75" s="25"/>
      <c r="D75" s="25"/>
      <c r="E75" s="25"/>
      <c r="F75" s="25"/>
      <c r="G75" s="25"/>
      <c r="H75" s="25"/>
    </row>
    <row r="76" spans="3:8">
      <c r="C76" s="25"/>
      <c r="D76" s="25"/>
      <c r="E76" s="25"/>
      <c r="F76" s="25"/>
      <c r="G76" s="25"/>
      <c r="H76" s="25"/>
    </row>
    <row r="77" spans="3:8">
      <c r="C77" s="25"/>
      <c r="D77" s="25"/>
      <c r="E77" s="25"/>
      <c r="F77" s="25"/>
      <c r="G77" s="25"/>
      <c r="H77" s="25"/>
    </row>
    <row r="78" spans="3:8">
      <c r="C78" s="25"/>
      <c r="D78" s="25"/>
      <c r="E78" s="25"/>
      <c r="F78" s="25"/>
      <c r="G78" s="25"/>
      <c r="H78" s="25"/>
    </row>
    <row r="79" spans="3:8">
      <c r="C79" s="25"/>
      <c r="D79" s="25"/>
      <c r="E79" s="25"/>
      <c r="F79" s="25"/>
      <c r="G79" s="25"/>
      <c r="H79" s="25"/>
    </row>
    <row r="80" spans="3:8">
      <c r="C80" s="25"/>
      <c r="D80" s="25"/>
      <c r="E80" s="25"/>
      <c r="F80" s="25"/>
      <c r="G80" s="25"/>
      <c r="H80" s="25"/>
    </row>
    <row r="81" spans="3:8">
      <c r="C81" s="25"/>
      <c r="D81" s="25"/>
      <c r="E81" s="25"/>
      <c r="F81" s="25"/>
      <c r="G81" s="25"/>
      <c r="H81" s="25"/>
    </row>
    <row r="82" spans="3:8">
      <c r="C82" s="25"/>
      <c r="D82" s="25"/>
      <c r="E82" s="25"/>
      <c r="F82" s="25"/>
      <c r="G82" s="25"/>
      <c r="H82" s="25"/>
    </row>
    <row r="83" spans="3:8">
      <c r="C83" s="25"/>
      <c r="D83" s="25"/>
      <c r="E83" s="25"/>
      <c r="F83" s="25"/>
      <c r="G83" s="25"/>
      <c r="H83" s="25"/>
    </row>
    <row r="84" spans="3:8">
      <c r="C84" s="25"/>
      <c r="D84" s="25"/>
      <c r="E84" s="25"/>
      <c r="F84" s="25"/>
      <c r="G84" s="25"/>
      <c r="H84" s="25"/>
    </row>
    <row r="85" spans="3:8">
      <c r="C85" s="25"/>
      <c r="D85" s="25"/>
      <c r="E85" s="25"/>
      <c r="F85" s="25"/>
      <c r="G85" s="25"/>
      <c r="H85" s="25"/>
    </row>
    <row r="86" spans="3:8">
      <c r="C86" s="25"/>
      <c r="D86" s="25"/>
      <c r="E86" s="25"/>
      <c r="F86" s="25"/>
      <c r="G86" s="25"/>
      <c r="H86" s="25"/>
    </row>
    <row r="87" spans="3:8">
      <c r="C87" s="25"/>
      <c r="D87" s="25"/>
      <c r="E87" s="25"/>
      <c r="F87" s="25"/>
      <c r="G87" s="25"/>
      <c r="H87" s="25"/>
    </row>
    <row r="88" spans="3:8">
      <c r="C88" s="25"/>
      <c r="D88" s="25"/>
      <c r="E88" s="25"/>
      <c r="F88" s="25"/>
      <c r="G88" s="25"/>
      <c r="H88" s="25"/>
    </row>
    <row r="89" spans="3:8">
      <c r="C89" s="25"/>
      <c r="D89" s="25"/>
      <c r="E89" s="25"/>
      <c r="F89" s="25"/>
      <c r="G89" s="25"/>
      <c r="H89" s="25"/>
    </row>
    <row r="90" spans="3:8">
      <c r="C90" s="25"/>
      <c r="D90" s="25"/>
      <c r="E90" s="25"/>
      <c r="F90" s="25"/>
      <c r="G90" s="25"/>
      <c r="H90" s="25"/>
    </row>
    <row r="91" spans="3:8">
      <c r="C91" s="25"/>
      <c r="D91" s="25"/>
      <c r="E91" s="25"/>
      <c r="F91" s="25"/>
      <c r="G91" s="25"/>
      <c r="H91" s="25"/>
    </row>
    <row r="92" spans="3:8">
      <c r="C92" s="25"/>
      <c r="D92" s="25"/>
      <c r="E92" s="25"/>
      <c r="F92" s="25"/>
      <c r="G92" s="25"/>
      <c r="H92" s="25"/>
    </row>
    <row r="93" spans="3:8">
      <c r="C93" s="25"/>
      <c r="D93" s="25"/>
      <c r="E93" s="25"/>
      <c r="F93" s="25"/>
      <c r="G93" s="25"/>
      <c r="H93" s="25"/>
    </row>
    <row r="94" spans="3:8">
      <c r="C94" s="25"/>
      <c r="D94" s="25"/>
      <c r="E94" s="25"/>
      <c r="F94" s="25"/>
      <c r="G94" s="25"/>
      <c r="H94" s="25"/>
    </row>
    <row r="95" spans="3:8">
      <c r="C95" s="25"/>
      <c r="D95" s="25"/>
      <c r="E95" s="25"/>
      <c r="F95" s="25"/>
      <c r="G95" s="25"/>
      <c r="H95" s="25"/>
    </row>
    <row r="96" spans="3:8">
      <c r="C96" s="25"/>
      <c r="D96" s="25"/>
      <c r="E96" s="25"/>
      <c r="F96" s="25"/>
      <c r="G96" s="25"/>
      <c r="H96" s="25"/>
    </row>
    <row r="97" spans="3:8">
      <c r="C97" s="25"/>
      <c r="D97" s="25"/>
      <c r="E97" s="25"/>
      <c r="F97" s="25"/>
      <c r="G97" s="25"/>
      <c r="H97" s="25"/>
    </row>
    <row r="98" spans="3:8">
      <c r="C98" s="25"/>
      <c r="D98" s="25"/>
      <c r="E98" s="25"/>
      <c r="F98" s="25"/>
      <c r="G98" s="25"/>
      <c r="H98" s="25"/>
    </row>
    <row r="99" spans="3:8">
      <c r="C99" s="25"/>
      <c r="D99" s="25"/>
      <c r="E99" s="25"/>
      <c r="F99" s="25"/>
      <c r="G99" s="25"/>
      <c r="H99" s="25"/>
    </row>
    <row r="100" spans="3:8">
      <c r="C100" s="25"/>
      <c r="D100" s="25"/>
      <c r="E100" s="25"/>
      <c r="F100" s="25"/>
      <c r="G100" s="25"/>
      <c r="H100" s="25"/>
    </row>
    <row r="101" spans="3:8">
      <c r="C101" s="25"/>
      <c r="D101" s="25"/>
      <c r="E101" s="25"/>
      <c r="F101" s="25"/>
      <c r="G101" s="25"/>
      <c r="H101" s="25"/>
    </row>
    <row r="102" spans="3:8">
      <c r="C102" s="25"/>
      <c r="D102" s="25"/>
      <c r="E102" s="25"/>
      <c r="F102" s="25"/>
      <c r="G102" s="25"/>
      <c r="H102" s="25"/>
    </row>
    <row r="103" spans="3:8">
      <c r="C103" s="25"/>
      <c r="D103" s="25"/>
      <c r="E103" s="25"/>
      <c r="F103" s="25"/>
      <c r="G103" s="25"/>
      <c r="H103" s="25"/>
    </row>
    <row r="104" spans="3:8">
      <c r="C104" s="25"/>
      <c r="D104" s="25"/>
      <c r="E104" s="25"/>
      <c r="F104" s="25"/>
      <c r="G104" s="25"/>
      <c r="H104" s="25"/>
    </row>
    <row r="105" spans="3:8">
      <c r="C105" s="25"/>
      <c r="D105" s="25"/>
      <c r="E105" s="25"/>
      <c r="F105" s="25"/>
      <c r="G105" s="25"/>
      <c r="H105" s="25"/>
    </row>
    <row r="106" spans="3:8">
      <c r="C106" s="25"/>
      <c r="D106" s="25"/>
      <c r="E106" s="25"/>
      <c r="F106" s="25"/>
      <c r="G106" s="25"/>
      <c r="H106" s="25"/>
    </row>
    <row r="107" spans="3:8">
      <c r="C107" s="25"/>
      <c r="D107" s="25"/>
      <c r="E107" s="25"/>
      <c r="F107" s="25"/>
      <c r="G107" s="25"/>
      <c r="H107" s="25"/>
    </row>
    <row r="108" spans="3:8">
      <c r="C108" s="25"/>
      <c r="D108" s="25"/>
      <c r="E108" s="25"/>
      <c r="F108" s="25"/>
      <c r="G108" s="25"/>
      <c r="H108" s="25"/>
    </row>
    <row r="109" spans="3:8">
      <c r="C109" s="25"/>
      <c r="D109" s="25"/>
      <c r="E109" s="25"/>
      <c r="F109" s="25"/>
      <c r="G109" s="25"/>
      <c r="H109" s="25"/>
    </row>
    <row r="110" spans="3:8">
      <c r="C110" s="25"/>
      <c r="D110" s="25"/>
      <c r="E110" s="25"/>
      <c r="F110" s="25"/>
      <c r="G110" s="25"/>
      <c r="H110" s="25"/>
    </row>
    <row r="111" spans="3:8">
      <c r="C111" s="25"/>
      <c r="D111" s="25"/>
      <c r="E111" s="25"/>
      <c r="F111" s="25"/>
      <c r="G111" s="25"/>
      <c r="H111" s="25"/>
    </row>
    <row r="112" spans="3:8">
      <c r="C112" s="25"/>
      <c r="D112" s="25"/>
      <c r="E112" s="25"/>
      <c r="F112" s="25"/>
      <c r="G112" s="25"/>
      <c r="H112" s="25"/>
    </row>
    <row r="113" spans="3:8">
      <c r="C113" s="25"/>
      <c r="D113" s="25"/>
      <c r="E113" s="25"/>
      <c r="F113" s="25"/>
      <c r="G113" s="25"/>
      <c r="H113" s="25"/>
    </row>
    <row r="114" spans="3:8">
      <c r="C114" s="25"/>
      <c r="D114" s="25"/>
      <c r="E114" s="25"/>
      <c r="F114" s="25"/>
      <c r="G114" s="25"/>
      <c r="H114" s="25"/>
    </row>
    <row r="115" spans="3:8">
      <c r="C115" s="25"/>
      <c r="D115" s="25"/>
      <c r="E115" s="25"/>
      <c r="F115" s="25"/>
      <c r="G115" s="25"/>
      <c r="H115" s="25"/>
    </row>
    <row r="116" spans="3:8">
      <c r="C116" s="25"/>
      <c r="D116" s="25"/>
      <c r="E116" s="25"/>
      <c r="F116" s="25"/>
      <c r="G116" s="25"/>
      <c r="H116" s="25"/>
    </row>
    <row r="117" spans="3:8">
      <c r="C117" s="25"/>
      <c r="D117" s="25"/>
      <c r="E117" s="25"/>
      <c r="F117" s="25"/>
      <c r="G117" s="25"/>
      <c r="H117" s="25"/>
    </row>
    <row r="118" spans="3:8">
      <c r="C118" s="25"/>
      <c r="D118" s="25"/>
      <c r="E118" s="25"/>
      <c r="F118" s="25"/>
      <c r="G118" s="25"/>
      <c r="H118" s="25"/>
    </row>
    <row r="119" spans="3:8">
      <c r="C119" s="25"/>
      <c r="D119" s="25"/>
      <c r="E119" s="25"/>
      <c r="F119" s="25"/>
      <c r="G119" s="25"/>
      <c r="H119" s="25"/>
    </row>
    <row r="120" spans="3:8">
      <c r="C120" s="25"/>
      <c r="D120" s="25"/>
      <c r="E120" s="25"/>
      <c r="F120" s="25"/>
      <c r="G120" s="25"/>
      <c r="H120" s="25"/>
    </row>
    <row r="121" spans="3:8">
      <c r="C121" s="25"/>
      <c r="D121" s="25"/>
      <c r="E121" s="25"/>
      <c r="F121" s="25"/>
      <c r="G121" s="25"/>
      <c r="H121" s="25"/>
    </row>
    <row r="122" spans="3:8">
      <c r="C122" s="25"/>
      <c r="D122" s="25"/>
      <c r="E122" s="25"/>
      <c r="F122" s="25"/>
      <c r="G122" s="25"/>
      <c r="H122" s="25"/>
    </row>
    <row r="123" spans="3:8">
      <c r="C123" s="25"/>
      <c r="D123" s="25"/>
      <c r="E123" s="25"/>
      <c r="F123" s="25"/>
      <c r="G123" s="25"/>
      <c r="H123" s="25"/>
    </row>
    <row r="124" spans="3:8">
      <c r="C124" s="25"/>
      <c r="D124" s="25"/>
      <c r="E124" s="25"/>
      <c r="F124" s="25"/>
      <c r="G124" s="25"/>
      <c r="H124" s="25"/>
    </row>
    <row r="125" spans="3:8">
      <c r="C125" s="25"/>
      <c r="D125" s="25"/>
      <c r="E125" s="25"/>
      <c r="F125" s="25"/>
      <c r="G125" s="25"/>
      <c r="H125" s="25"/>
    </row>
    <row r="126" spans="3:8">
      <c r="C126" s="25"/>
      <c r="D126" s="25"/>
      <c r="E126" s="25"/>
      <c r="F126" s="25"/>
      <c r="G126" s="25"/>
      <c r="H126" s="25"/>
    </row>
    <row r="127" spans="3:8">
      <c r="C127" s="25"/>
      <c r="D127" s="25"/>
      <c r="E127" s="25"/>
      <c r="F127" s="25"/>
      <c r="G127" s="25"/>
      <c r="H127" s="25"/>
    </row>
    <row r="128" spans="3:8">
      <c r="C128" s="25"/>
      <c r="D128" s="25"/>
      <c r="E128" s="25"/>
      <c r="F128" s="25"/>
      <c r="G128" s="25"/>
      <c r="H128" s="25"/>
    </row>
    <row r="129" spans="3:8">
      <c r="C129" s="25"/>
      <c r="D129" s="25"/>
      <c r="E129" s="25"/>
      <c r="F129" s="25"/>
      <c r="G129" s="25"/>
      <c r="H129" s="25"/>
    </row>
  </sheetData>
  <mergeCells count="32">
    <mergeCell ref="A1:H3"/>
    <mergeCell ref="A18:C18"/>
    <mergeCell ref="A4:H4"/>
    <mergeCell ref="I4:K4"/>
    <mergeCell ref="A5:H5"/>
    <mergeCell ref="A6:H6"/>
    <mergeCell ref="A12:C12"/>
    <mergeCell ref="A13:C13"/>
    <mergeCell ref="A14:C14"/>
    <mergeCell ref="A15:C15"/>
    <mergeCell ref="A16:C16"/>
    <mergeCell ref="A17:C17"/>
    <mergeCell ref="A42:H42"/>
    <mergeCell ref="A19:C19"/>
    <mergeCell ref="A20:C20"/>
    <mergeCell ref="A21:C21"/>
    <mergeCell ref="A22:C22"/>
    <mergeCell ref="A23:C23"/>
    <mergeCell ref="A25:H25"/>
    <mergeCell ref="A27:H27"/>
    <mergeCell ref="A29:C29"/>
    <mergeCell ref="A33:C33"/>
    <mergeCell ref="A36:H36"/>
    <mergeCell ref="A38:C38"/>
    <mergeCell ref="A52:C52"/>
    <mergeCell ref="D52:H52"/>
    <mergeCell ref="A44:C44"/>
    <mergeCell ref="A48:H48"/>
    <mergeCell ref="A49:H49"/>
    <mergeCell ref="A50:H50"/>
    <mergeCell ref="A51:C51"/>
    <mergeCell ref="D51:H51"/>
  </mergeCells>
  <printOptions horizontalCentered="1" verticalCentered="1"/>
  <pageMargins left="0.59055118110236227" right="0" top="0.39370078740157483" bottom="0" header="0" footer="0"/>
  <pageSetup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9"/>
  <sheetViews>
    <sheetView topLeftCell="A27" zoomScale="86" zoomScaleNormal="86" workbookViewId="0">
      <selection activeCell="D52" sqref="D52:H52"/>
    </sheetView>
  </sheetViews>
  <sheetFormatPr baseColWidth="10" defaultRowHeight="12.75"/>
  <cols>
    <col min="1" max="2" width="11.42578125" style="36"/>
    <col min="3" max="3" width="30.7109375" style="36" customWidth="1"/>
    <col min="4" max="4" width="10.5703125" style="36" customWidth="1"/>
    <col min="5" max="5" width="11.85546875" style="36" customWidth="1"/>
    <col min="6" max="6" width="20" style="36" customWidth="1"/>
    <col min="7" max="7" width="3" style="36" hidden="1" customWidth="1"/>
    <col min="8" max="8" width="15.140625" style="36" customWidth="1"/>
    <col min="9" max="10" width="11.42578125" style="36"/>
    <col min="11" max="11" width="20.7109375" style="36" customWidth="1"/>
    <col min="12" max="16384" width="11.42578125" style="36"/>
  </cols>
  <sheetData>
    <row r="1" spans="1:11">
      <c r="A1" s="240" t="s">
        <v>31</v>
      </c>
      <c r="B1" s="287"/>
      <c r="C1" s="287"/>
      <c r="D1" s="287"/>
      <c r="E1" s="287"/>
      <c r="F1" s="287"/>
      <c r="G1" s="287"/>
      <c r="H1" s="288"/>
    </row>
    <row r="2" spans="1:11">
      <c r="A2" s="289"/>
      <c r="B2" s="290"/>
      <c r="C2" s="290"/>
      <c r="D2" s="290"/>
      <c r="E2" s="290"/>
      <c r="F2" s="290"/>
      <c r="G2" s="290"/>
      <c r="H2" s="291"/>
    </row>
    <row r="3" spans="1:11" ht="13.5" thickBot="1">
      <c r="A3" s="292"/>
      <c r="B3" s="293"/>
      <c r="C3" s="293"/>
      <c r="D3" s="293"/>
      <c r="E3" s="293"/>
      <c r="F3" s="293"/>
      <c r="G3" s="293"/>
      <c r="H3" s="294"/>
    </row>
    <row r="4" spans="1:11" ht="71.25" customHeight="1" thickTop="1" thickBot="1">
      <c r="A4" s="225" t="s">
        <v>51</v>
      </c>
      <c r="B4" s="226"/>
      <c r="C4" s="226"/>
      <c r="D4" s="226"/>
      <c r="E4" s="226"/>
      <c r="F4" s="226"/>
      <c r="G4" s="226"/>
      <c r="H4" s="227"/>
      <c r="I4" s="295"/>
      <c r="J4" s="295"/>
      <c r="K4" s="295"/>
    </row>
    <row r="5" spans="1:11" ht="16.5" thickBot="1">
      <c r="A5" s="228"/>
      <c r="B5" s="229"/>
      <c r="C5" s="229"/>
      <c r="D5" s="229"/>
      <c r="E5" s="229"/>
      <c r="F5" s="229"/>
      <c r="G5" s="229"/>
      <c r="H5" s="230"/>
    </row>
    <row r="6" spans="1:11" ht="18" thickTop="1" thickBot="1">
      <c r="A6" s="231" t="s">
        <v>35</v>
      </c>
      <c r="B6" s="232"/>
      <c r="C6" s="232"/>
      <c r="D6" s="232"/>
      <c r="E6" s="232"/>
      <c r="F6" s="232"/>
      <c r="G6" s="232"/>
      <c r="H6" s="233"/>
    </row>
    <row r="7" spans="1:11" ht="14.25" thickTop="1" thickBot="1">
      <c r="A7" s="55"/>
      <c r="B7" s="37"/>
      <c r="C7" s="1"/>
      <c r="D7" s="2"/>
      <c r="E7" s="2"/>
      <c r="F7" s="2"/>
      <c r="G7" s="2"/>
      <c r="H7" s="56"/>
    </row>
    <row r="8" spans="1:11" ht="15.75" thickBot="1">
      <c r="A8" s="67" t="s">
        <v>37</v>
      </c>
      <c r="B8" s="65"/>
      <c r="C8" s="65" t="s">
        <v>63</v>
      </c>
      <c r="D8" s="65"/>
      <c r="E8" s="65"/>
      <c r="F8" s="66"/>
      <c r="G8" s="3"/>
      <c r="H8" s="57"/>
    </row>
    <row r="9" spans="1:11" ht="15.75" thickBot="1">
      <c r="A9" s="67" t="s">
        <v>56</v>
      </c>
      <c r="B9" s="65" t="s">
        <v>60</v>
      </c>
      <c r="C9" s="65"/>
      <c r="D9" s="65"/>
      <c r="E9" s="65"/>
      <c r="F9" s="66"/>
      <c r="G9" s="3"/>
      <c r="H9" s="57"/>
    </row>
    <row r="10" spans="1:11" ht="15.75" thickBot="1">
      <c r="A10" s="67" t="s">
        <v>36</v>
      </c>
      <c r="B10" s="65"/>
      <c r="C10" s="65"/>
      <c r="D10" s="65"/>
      <c r="E10" s="65"/>
      <c r="F10" s="66"/>
      <c r="G10" s="3"/>
      <c r="H10" s="57"/>
    </row>
    <row r="11" spans="1:11" ht="13.5" thickBot="1">
      <c r="A11" s="58"/>
      <c r="B11" s="38"/>
      <c r="C11" s="4"/>
      <c r="D11" s="5"/>
      <c r="E11" s="5"/>
      <c r="F11" s="5"/>
      <c r="G11" s="5"/>
      <c r="H11" s="59"/>
    </row>
    <row r="12" spans="1:11" ht="14.25" thickTop="1" thickBot="1">
      <c r="A12" s="234" t="s">
        <v>0</v>
      </c>
      <c r="B12" s="235"/>
      <c r="C12" s="236"/>
      <c r="D12" s="5"/>
      <c r="E12" s="6" t="s">
        <v>1</v>
      </c>
      <c r="F12" s="91" t="s">
        <v>2</v>
      </c>
      <c r="G12" s="7" t="s">
        <v>1</v>
      </c>
      <c r="H12" s="91" t="s">
        <v>38</v>
      </c>
    </row>
    <row r="13" spans="1:11" ht="15.75">
      <c r="A13" s="237" t="s">
        <v>45</v>
      </c>
      <c r="B13" s="238"/>
      <c r="C13" s="239"/>
      <c r="D13" s="5"/>
      <c r="E13" s="46" t="s">
        <v>30</v>
      </c>
      <c r="F13" s="43"/>
      <c r="G13" s="33"/>
      <c r="H13" s="53">
        <v>134</v>
      </c>
    </row>
    <row r="14" spans="1:11" ht="15.75">
      <c r="A14" s="222" t="s">
        <v>46</v>
      </c>
      <c r="B14" s="223"/>
      <c r="C14" s="224"/>
      <c r="D14" s="5"/>
      <c r="E14" s="46" t="s">
        <v>30</v>
      </c>
      <c r="F14" s="44"/>
      <c r="G14" s="34"/>
      <c r="H14" s="54">
        <v>135</v>
      </c>
    </row>
    <row r="15" spans="1:11" ht="15.75">
      <c r="A15" s="222" t="s">
        <v>47</v>
      </c>
      <c r="B15" s="223"/>
      <c r="C15" s="224"/>
      <c r="D15" s="5"/>
      <c r="E15" s="46" t="s">
        <v>30</v>
      </c>
      <c r="F15" s="44"/>
      <c r="G15" s="34"/>
      <c r="H15" s="54">
        <v>154</v>
      </c>
    </row>
    <row r="16" spans="1:11" ht="15.75">
      <c r="A16" s="222" t="s">
        <v>3</v>
      </c>
      <c r="B16" s="223"/>
      <c r="C16" s="224"/>
      <c r="D16" s="5"/>
      <c r="E16" s="46" t="s">
        <v>30</v>
      </c>
      <c r="F16" s="44"/>
      <c r="G16" s="34"/>
      <c r="H16" s="54">
        <v>38</v>
      </c>
    </row>
    <row r="17" spans="1:12" ht="15.75" customHeight="1">
      <c r="A17" s="222" t="s">
        <v>4</v>
      </c>
      <c r="B17" s="223"/>
      <c r="C17" s="224"/>
      <c r="D17" s="5"/>
      <c r="E17" s="46" t="s">
        <v>30</v>
      </c>
      <c r="F17" s="44"/>
      <c r="G17" s="34"/>
      <c r="H17" s="81" t="s">
        <v>61</v>
      </c>
    </row>
    <row r="18" spans="1:12" ht="15.75" customHeight="1">
      <c r="A18" s="222" t="s">
        <v>5</v>
      </c>
      <c r="B18" s="223"/>
      <c r="C18" s="224"/>
      <c r="D18" s="5"/>
      <c r="E18" s="46" t="s">
        <v>30</v>
      </c>
      <c r="F18" s="44"/>
      <c r="G18" s="34"/>
      <c r="H18" s="54">
        <v>145</v>
      </c>
    </row>
    <row r="19" spans="1:12" ht="18" customHeight="1">
      <c r="A19" s="258" t="s">
        <v>6</v>
      </c>
      <c r="B19" s="259"/>
      <c r="C19" s="260"/>
      <c r="D19" s="5"/>
      <c r="E19" s="46" t="s">
        <v>30</v>
      </c>
      <c r="F19" s="44"/>
      <c r="G19" s="34"/>
      <c r="H19" s="51">
        <v>146</v>
      </c>
    </row>
    <row r="20" spans="1:12" ht="21" customHeight="1">
      <c r="A20" s="222" t="s">
        <v>7</v>
      </c>
      <c r="B20" s="223"/>
      <c r="C20" s="224"/>
      <c r="D20" s="5"/>
      <c r="E20" s="46" t="s">
        <v>30</v>
      </c>
      <c r="F20" s="44"/>
      <c r="G20" s="34"/>
      <c r="H20" s="54">
        <v>149</v>
      </c>
    </row>
    <row r="21" spans="1:12" ht="27" customHeight="1">
      <c r="A21" s="261" t="s">
        <v>8</v>
      </c>
      <c r="B21" s="262"/>
      <c r="C21" s="263"/>
      <c r="D21" s="5"/>
      <c r="E21" s="46" t="s">
        <v>30</v>
      </c>
      <c r="F21" s="44"/>
      <c r="G21" s="34"/>
      <c r="H21" s="54">
        <v>150</v>
      </c>
    </row>
    <row r="22" spans="1:12" ht="29.25" customHeight="1">
      <c r="A22" s="261" t="s">
        <v>9</v>
      </c>
      <c r="B22" s="262"/>
      <c r="C22" s="263"/>
      <c r="D22" s="5"/>
      <c r="E22" s="46" t="s">
        <v>30</v>
      </c>
      <c r="F22" s="44"/>
      <c r="G22" s="34"/>
      <c r="H22" s="51">
        <v>147</v>
      </c>
    </row>
    <row r="23" spans="1:12" ht="28.5" customHeight="1" thickBot="1">
      <c r="A23" s="264" t="s">
        <v>10</v>
      </c>
      <c r="B23" s="265"/>
      <c r="C23" s="266"/>
      <c r="D23" s="5"/>
      <c r="E23" s="47" t="s">
        <v>30</v>
      </c>
      <c r="F23" s="45"/>
      <c r="G23" s="35"/>
      <c r="H23" s="52">
        <v>148</v>
      </c>
    </row>
    <row r="24" spans="1:12" ht="13.5" thickBot="1">
      <c r="A24" s="60"/>
      <c r="B24" s="39"/>
      <c r="C24" s="8"/>
      <c r="D24" s="5"/>
      <c r="E24" s="5"/>
      <c r="F24" s="5"/>
      <c r="G24" s="5"/>
      <c r="H24" s="59"/>
    </row>
    <row r="25" spans="1:12" ht="16.5" thickTop="1" thickBot="1">
      <c r="A25" s="249" t="s">
        <v>11</v>
      </c>
      <c r="B25" s="250"/>
      <c r="C25" s="250"/>
      <c r="D25" s="250"/>
      <c r="E25" s="250"/>
      <c r="F25" s="250"/>
      <c r="G25" s="250"/>
      <c r="H25" s="251"/>
    </row>
    <row r="26" spans="1:12" ht="14.25" thickTop="1" thickBot="1">
      <c r="A26" s="61"/>
      <c r="B26" s="22"/>
      <c r="C26" s="2"/>
      <c r="D26" s="5"/>
      <c r="E26" s="5"/>
      <c r="F26" s="5"/>
      <c r="G26" s="5"/>
      <c r="H26" s="59"/>
    </row>
    <row r="27" spans="1:12" ht="14.25" thickTop="1" thickBot="1">
      <c r="A27" s="252" t="s">
        <v>86</v>
      </c>
      <c r="B27" s="253"/>
      <c r="C27" s="253"/>
      <c r="D27" s="253"/>
      <c r="E27" s="253"/>
      <c r="F27" s="253"/>
      <c r="G27" s="253"/>
      <c r="H27" s="254"/>
    </row>
    <row r="28" spans="1:12" ht="14.25" thickTop="1" thickBot="1">
      <c r="A28" s="62"/>
      <c r="B28" s="40"/>
      <c r="C28" s="9"/>
      <c r="D28" s="5"/>
      <c r="E28" s="5"/>
      <c r="F28" s="5"/>
      <c r="G28" s="5"/>
      <c r="H28" s="59"/>
      <c r="K28" s="92"/>
    </row>
    <row r="29" spans="1:12" ht="13.5" thickBot="1">
      <c r="A29" s="255" t="s">
        <v>12</v>
      </c>
      <c r="B29" s="256"/>
      <c r="C29" s="257"/>
      <c r="D29" s="10"/>
      <c r="E29" s="11"/>
      <c r="F29" s="12">
        <f>+C30-C31</f>
        <v>1661865000</v>
      </c>
      <c r="G29" s="13"/>
      <c r="H29" s="95" t="s">
        <v>39</v>
      </c>
      <c r="K29" s="49"/>
      <c r="L29" s="48"/>
    </row>
    <row r="30" spans="1:12">
      <c r="A30" s="61"/>
      <c r="B30" s="22"/>
      <c r="C30" s="101">
        <v>2710402000</v>
      </c>
      <c r="D30" s="15" t="s">
        <v>13</v>
      </c>
      <c r="E30" s="5"/>
      <c r="F30" s="5"/>
      <c r="G30" s="5"/>
      <c r="H30" s="59"/>
    </row>
    <row r="31" spans="1:12">
      <c r="A31" s="61"/>
      <c r="B31" s="22"/>
      <c r="C31" s="101">
        <v>1048537000</v>
      </c>
      <c r="D31" s="15" t="s">
        <v>14</v>
      </c>
      <c r="E31" s="5"/>
      <c r="F31" s="5"/>
      <c r="G31" s="5"/>
      <c r="H31" s="59"/>
    </row>
    <row r="32" spans="1:12" ht="13.5" thickBot="1">
      <c r="A32" s="61"/>
      <c r="B32" s="22"/>
      <c r="C32" s="16"/>
      <c r="D32" s="17"/>
      <c r="E32" s="5"/>
      <c r="F32" s="5"/>
      <c r="G32" s="5"/>
      <c r="H32" s="59"/>
    </row>
    <row r="33" spans="1:11" ht="13.5" thickBot="1">
      <c r="A33" s="255" t="s">
        <v>41</v>
      </c>
      <c r="B33" s="256"/>
      <c r="C33" s="257"/>
      <c r="D33" s="17"/>
      <c r="E33" s="89">
        <v>0.2</v>
      </c>
      <c r="F33" s="12">
        <f>SUM(C46*E33)</f>
        <v>125943692.40000001</v>
      </c>
      <c r="G33" s="13"/>
      <c r="H33" s="63"/>
    </row>
    <row r="34" spans="1:11">
      <c r="A34" s="61"/>
      <c r="B34" s="22"/>
      <c r="C34" s="50"/>
      <c r="D34" s="15"/>
      <c r="E34" s="50"/>
      <c r="F34" s="18"/>
      <c r="G34" s="5"/>
      <c r="H34" s="64"/>
    </row>
    <row r="35" spans="1:11" ht="13.5" thickBot="1">
      <c r="A35" s="61"/>
      <c r="B35" s="22"/>
      <c r="C35" s="5"/>
      <c r="D35" s="5"/>
      <c r="E35" s="5"/>
      <c r="F35" s="5"/>
      <c r="G35" s="5"/>
      <c r="H35" s="59"/>
    </row>
    <row r="36" spans="1:11" ht="14.25" thickTop="1" thickBot="1">
      <c r="A36" s="252" t="s">
        <v>40</v>
      </c>
      <c r="B36" s="253"/>
      <c r="C36" s="253"/>
      <c r="D36" s="253"/>
      <c r="E36" s="253"/>
      <c r="F36" s="253"/>
      <c r="G36" s="253"/>
      <c r="H36" s="254"/>
    </row>
    <row r="37" spans="1:11" ht="14.25" thickTop="1" thickBot="1">
      <c r="A37" s="61"/>
      <c r="B37" s="22"/>
      <c r="C37" s="5"/>
      <c r="D37" s="5"/>
      <c r="E37" s="5"/>
      <c r="F37" s="5"/>
      <c r="G37" s="5"/>
      <c r="H37" s="59"/>
    </row>
    <row r="38" spans="1:11" ht="13.5" thickBot="1">
      <c r="A38" s="255" t="s">
        <v>15</v>
      </c>
      <c r="B38" s="256"/>
      <c r="C38" s="257"/>
      <c r="D38" s="10"/>
      <c r="E38" s="19"/>
      <c r="F38" s="20">
        <f>+(C39/C40)</f>
        <v>0.49647784559750652</v>
      </c>
      <c r="G38" s="13"/>
      <c r="H38" s="63" t="s">
        <v>39</v>
      </c>
    </row>
    <row r="39" spans="1:11">
      <c r="A39" s="61"/>
      <c r="B39" s="22"/>
      <c r="C39" s="101">
        <v>1741966000</v>
      </c>
      <c r="D39" s="21" t="s">
        <v>16</v>
      </c>
      <c r="E39" s="5"/>
      <c r="F39" s="5"/>
      <c r="G39" s="5"/>
      <c r="H39" s="59"/>
    </row>
    <row r="40" spans="1:11">
      <c r="A40" s="61"/>
      <c r="B40" s="22"/>
      <c r="C40" s="101">
        <v>3508648000</v>
      </c>
      <c r="D40" s="21" t="s">
        <v>17</v>
      </c>
      <c r="E40" s="5"/>
      <c r="F40" s="5"/>
      <c r="G40" s="5"/>
      <c r="H40" s="59"/>
    </row>
    <row r="41" spans="1:11" ht="13.5" thickBot="1">
      <c r="A41" s="61"/>
      <c r="B41" s="22"/>
      <c r="C41" s="16"/>
      <c r="D41" s="22"/>
      <c r="E41" s="5"/>
      <c r="F41" s="5"/>
      <c r="G41" s="5"/>
      <c r="H41" s="59"/>
    </row>
    <row r="42" spans="1:11" ht="28.5" customHeight="1" thickTop="1" thickBot="1">
      <c r="A42" s="284" t="s">
        <v>77</v>
      </c>
      <c r="B42" s="285"/>
      <c r="C42" s="285"/>
      <c r="D42" s="285"/>
      <c r="E42" s="285"/>
      <c r="F42" s="285"/>
      <c r="G42" s="285"/>
      <c r="H42" s="286"/>
    </row>
    <row r="43" spans="1:11" ht="14.25" thickTop="1" thickBot="1">
      <c r="A43" s="61"/>
      <c r="B43" s="22"/>
      <c r="C43" s="5"/>
      <c r="D43" s="5"/>
      <c r="E43" s="5"/>
      <c r="F43" s="5"/>
      <c r="G43" s="5"/>
      <c r="H43" s="59"/>
    </row>
    <row r="44" spans="1:11" ht="13.5" thickBot="1">
      <c r="A44" s="255" t="s">
        <v>18</v>
      </c>
      <c r="B44" s="256"/>
      <c r="C44" s="257"/>
      <c r="D44" s="10"/>
      <c r="E44" s="19"/>
      <c r="F44" s="23">
        <f>+C45/C46</f>
        <v>2.8055108855931876</v>
      </c>
      <c r="G44" s="13"/>
      <c r="H44" s="63" t="s">
        <v>39</v>
      </c>
    </row>
    <row r="45" spans="1:11">
      <c r="A45" s="61"/>
      <c r="B45" s="22"/>
      <c r="C45" s="14">
        <v>1766682000</v>
      </c>
      <c r="D45" s="21" t="s">
        <v>19</v>
      </c>
      <c r="E45" s="5"/>
      <c r="F45" s="5"/>
      <c r="G45" s="5"/>
      <c r="H45" s="59"/>
      <c r="K45" s="93"/>
    </row>
    <row r="46" spans="1:11">
      <c r="A46" s="61"/>
      <c r="B46" s="41"/>
      <c r="C46" s="103">
        <v>629718462</v>
      </c>
      <c r="D46" s="21" t="s">
        <v>20</v>
      </c>
      <c r="E46" s="5"/>
      <c r="F46" s="5"/>
      <c r="G46" s="5"/>
      <c r="H46" s="59"/>
      <c r="K46" s="14"/>
    </row>
    <row r="47" spans="1:11" ht="13.5" thickBot="1">
      <c r="A47" s="61"/>
      <c r="B47" s="22"/>
      <c r="C47" s="5"/>
      <c r="D47" s="22"/>
      <c r="E47" s="5"/>
      <c r="F47" s="24"/>
      <c r="G47" s="5"/>
      <c r="H47" s="59"/>
    </row>
    <row r="48" spans="1:11" ht="19.5" thickTop="1" thickBot="1">
      <c r="A48" s="271" t="s">
        <v>21</v>
      </c>
      <c r="B48" s="272"/>
      <c r="C48" s="272"/>
      <c r="D48" s="272"/>
      <c r="E48" s="272"/>
      <c r="F48" s="272"/>
      <c r="G48" s="272"/>
      <c r="H48" s="273"/>
    </row>
    <row r="49" spans="1:8">
      <c r="A49" s="274" t="s">
        <v>52</v>
      </c>
      <c r="B49" s="275"/>
      <c r="C49" s="275"/>
      <c r="D49" s="275"/>
      <c r="E49" s="275"/>
      <c r="F49" s="275"/>
      <c r="G49" s="275"/>
      <c r="H49" s="276"/>
    </row>
    <row r="50" spans="1:8" ht="13.5" thickBot="1">
      <c r="A50" s="283"/>
      <c r="B50" s="278"/>
      <c r="C50" s="278"/>
      <c r="D50" s="278"/>
      <c r="E50" s="278"/>
      <c r="F50" s="278"/>
      <c r="G50" s="278"/>
      <c r="H50" s="279"/>
    </row>
    <row r="51" spans="1:8" ht="41.25" customHeight="1" thickBot="1">
      <c r="A51" s="302" t="s">
        <v>97</v>
      </c>
      <c r="B51" s="269"/>
      <c r="C51" s="270"/>
      <c r="D51" s="302" t="s">
        <v>93</v>
      </c>
      <c r="E51" s="269"/>
      <c r="F51" s="269"/>
      <c r="G51" s="269"/>
      <c r="H51" s="270"/>
    </row>
    <row r="52" spans="1:8" ht="45.75" customHeight="1" thickBot="1">
      <c r="A52" s="302" t="s">
        <v>94</v>
      </c>
      <c r="B52" s="269"/>
      <c r="C52" s="270"/>
      <c r="D52" s="268" t="s">
        <v>62</v>
      </c>
      <c r="E52" s="269"/>
      <c r="F52" s="269"/>
      <c r="G52" s="269"/>
      <c r="H52" s="270"/>
    </row>
    <row r="53" spans="1:8">
      <c r="C53" s="25"/>
      <c r="D53" s="25"/>
      <c r="E53" s="25"/>
      <c r="F53" s="25"/>
      <c r="G53" s="25"/>
      <c r="H53" s="25"/>
    </row>
    <row r="54" spans="1:8">
      <c r="C54" s="14"/>
      <c r="D54" s="25"/>
      <c r="E54" s="25"/>
      <c r="F54" s="25"/>
      <c r="G54" s="25"/>
      <c r="H54" s="26"/>
    </row>
    <row r="55" spans="1:8">
      <c r="C55" s="25"/>
      <c r="D55" s="25"/>
      <c r="E55" s="25"/>
      <c r="F55" s="25"/>
      <c r="G55" s="25"/>
      <c r="H55" s="25"/>
    </row>
    <row r="56" spans="1:8">
      <c r="C56" s="25"/>
      <c r="D56" s="25"/>
      <c r="E56" s="25"/>
      <c r="F56" s="25"/>
      <c r="G56" s="25"/>
      <c r="H56" s="25"/>
    </row>
    <row r="57" spans="1:8">
      <c r="C57" s="25"/>
      <c r="D57" s="25"/>
      <c r="E57" s="25"/>
      <c r="F57" s="25"/>
      <c r="G57" s="25"/>
      <c r="H57" s="25"/>
    </row>
    <row r="58" spans="1:8">
      <c r="C58" s="25"/>
      <c r="D58" s="25"/>
      <c r="E58" s="25"/>
      <c r="F58" s="25"/>
      <c r="G58" s="25"/>
      <c r="H58" s="25"/>
    </row>
    <row r="59" spans="1:8">
      <c r="C59" s="25"/>
      <c r="D59" s="25"/>
      <c r="E59" s="25"/>
      <c r="F59" s="25"/>
      <c r="G59" s="25"/>
      <c r="H59" s="25"/>
    </row>
    <row r="60" spans="1:8">
      <c r="C60" s="25"/>
      <c r="D60" s="25"/>
      <c r="E60" s="25"/>
      <c r="F60" s="25"/>
      <c r="G60" s="25"/>
      <c r="H60" s="25"/>
    </row>
    <row r="61" spans="1:8">
      <c r="C61" s="25"/>
      <c r="D61" s="25"/>
      <c r="E61" s="25"/>
      <c r="F61" s="25"/>
      <c r="G61" s="25"/>
      <c r="H61" s="25"/>
    </row>
    <row r="62" spans="1:8">
      <c r="C62" s="25"/>
      <c r="D62" s="25"/>
      <c r="E62" s="25"/>
      <c r="F62" s="25"/>
      <c r="G62" s="25"/>
      <c r="H62" s="25"/>
    </row>
    <row r="63" spans="1:8">
      <c r="C63" s="25"/>
      <c r="D63" s="25"/>
      <c r="E63" s="25"/>
      <c r="F63" s="25"/>
      <c r="G63" s="25"/>
      <c r="H63" s="25"/>
    </row>
    <row r="64" spans="1:8">
      <c r="C64" s="25"/>
      <c r="D64" s="25"/>
      <c r="E64" s="25"/>
      <c r="F64" s="25"/>
      <c r="G64" s="25"/>
      <c r="H64" s="25"/>
    </row>
    <row r="65" spans="3:8">
      <c r="C65" s="25"/>
      <c r="D65" s="25"/>
      <c r="E65" s="25"/>
      <c r="F65" s="25"/>
      <c r="G65" s="25"/>
      <c r="H65" s="25"/>
    </row>
    <row r="66" spans="3:8">
      <c r="C66" s="25"/>
      <c r="D66" s="25"/>
      <c r="E66" s="25"/>
      <c r="F66" s="25"/>
      <c r="G66" s="25"/>
      <c r="H66" s="25"/>
    </row>
    <row r="67" spans="3:8">
      <c r="C67" s="25"/>
      <c r="D67" s="25"/>
      <c r="E67" s="25"/>
      <c r="F67" s="25"/>
      <c r="G67" s="25"/>
      <c r="H67" s="25"/>
    </row>
    <row r="68" spans="3:8">
      <c r="C68" s="25"/>
      <c r="D68" s="25"/>
      <c r="E68" s="25"/>
      <c r="F68" s="25"/>
      <c r="G68" s="25"/>
      <c r="H68" s="25"/>
    </row>
    <row r="69" spans="3:8">
      <c r="C69" s="25"/>
      <c r="D69" s="25"/>
      <c r="E69" s="25"/>
      <c r="F69" s="25"/>
      <c r="G69" s="25"/>
      <c r="H69" s="25"/>
    </row>
    <row r="70" spans="3:8">
      <c r="C70" s="25"/>
      <c r="D70" s="25"/>
      <c r="E70" s="25"/>
      <c r="F70" s="25"/>
      <c r="G70" s="25"/>
      <c r="H70" s="25"/>
    </row>
    <row r="71" spans="3:8">
      <c r="C71" s="25"/>
      <c r="D71" s="25"/>
      <c r="E71" s="25"/>
      <c r="F71" s="25"/>
      <c r="G71" s="25"/>
      <c r="H71" s="25"/>
    </row>
    <row r="72" spans="3:8">
      <c r="C72" s="25"/>
      <c r="D72" s="25"/>
      <c r="E72" s="25"/>
      <c r="F72" s="25"/>
      <c r="G72" s="25"/>
      <c r="H72" s="25"/>
    </row>
    <row r="73" spans="3:8">
      <c r="C73" s="25"/>
      <c r="D73" s="25"/>
      <c r="E73" s="25"/>
      <c r="F73" s="25"/>
      <c r="G73" s="25"/>
      <c r="H73" s="25"/>
    </row>
    <row r="74" spans="3:8">
      <c r="C74" s="25"/>
      <c r="D74" s="25"/>
      <c r="E74" s="25"/>
      <c r="F74" s="25"/>
      <c r="G74" s="25"/>
      <c r="H74" s="25"/>
    </row>
    <row r="75" spans="3:8">
      <c r="C75" s="25"/>
      <c r="D75" s="25"/>
      <c r="E75" s="25"/>
      <c r="F75" s="25"/>
      <c r="G75" s="25"/>
      <c r="H75" s="25"/>
    </row>
    <row r="76" spans="3:8">
      <c r="C76" s="25"/>
      <c r="D76" s="25"/>
      <c r="E76" s="25"/>
      <c r="F76" s="25"/>
      <c r="G76" s="25"/>
      <c r="H76" s="25"/>
    </row>
    <row r="77" spans="3:8">
      <c r="C77" s="25"/>
      <c r="D77" s="25"/>
      <c r="E77" s="25"/>
      <c r="F77" s="25"/>
      <c r="G77" s="25"/>
      <c r="H77" s="25"/>
    </row>
    <row r="78" spans="3:8">
      <c r="C78" s="25"/>
      <c r="D78" s="25"/>
      <c r="E78" s="25"/>
      <c r="F78" s="25"/>
      <c r="G78" s="25"/>
      <c r="H78" s="25"/>
    </row>
    <row r="79" spans="3:8">
      <c r="C79" s="25"/>
      <c r="D79" s="25"/>
      <c r="E79" s="25"/>
      <c r="F79" s="25"/>
      <c r="G79" s="25"/>
      <c r="H79" s="25"/>
    </row>
    <row r="80" spans="3:8">
      <c r="C80" s="25"/>
      <c r="D80" s="25"/>
      <c r="E80" s="25"/>
      <c r="F80" s="25"/>
      <c r="G80" s="25"/>
      <c r="H80" s="25"/>
    </row>
    <row r="81" spans="3:8">
      <c r="C81" s="25"/>
      <c r="D81" s="25"/>
      <c r="E81" s="25"/>
      <c r="F81" s="25"/>
      <c r="G81" s="25"/>
      <c r="H81" s="25"/>
    </row>
    <row r="82" spans="3:8">
      <c r="C82" s="25"/>
      <c r="D82" s="25"/>
      <c r="E82" s="25"/>
      <c r="F82" s="25"/>
      <c r="G82" s="25"/>
      <c r="H82" s="25"/>
    </row>
    <row r="83" spans="3:8">
      <c r="C83" s="25"/>
      <c r="D83" s="25"/>
      <c r="E83" s="25"/>
      <c r="F83" s="25"/>
      <c r="G83" s="25"/>
      <c r="H83" s="25"/>
    </row>
    <row r="84" spans="3:8">
      <c r="C84" s="25"/>
      <c r="D84" s="25"/>
      <c r="E84" s="25"/>
      <c r="F84" s="25"/>
      <c r="G84" s="25"/>
      <c r="H84" s="25"/>
    </row>
    <row r="85" spans="3:8">
      <c r="C85" s="25"/>
      <c r="D85" s="25"/>
      <c r="E85" s="25"/>
      <c r="F85" s="25"/>
      <c r="G85" s="25"/>
      <c r="H85" s="25"/>
    </row>
    <row r="86" spans="3:8">
      <c r="C86" s="25"/>
      <c r="D86" s="25"/>
      <c r="E86" s="25"/>
      <c r="F86" s="25"/>
      <c r="G86" s="25"/>
      <c r="H86" s="25"/>
    </row>
    <row r="87" spans="3:8">
      <c r="C87" s="25"/>
      <c r="D87" s="25"/>
      <c r="E87" s="25"/>
      <c r="F87" s="25"/>
      <c r="G87" s="25"/>
      <c r="H87" s="25"/>
    </row>
    <row r="88" spans="3:8">
      <c r="C88" s="25"/>
      <c r="D88" s="25"/>
      <c r="E88" s="25"/>
      <c r="F88" s="25"/>
      <c r="G88" s="25"/>
      <c r="H88" s="25"/>
    </row>
    <row r="89" spans="3:8">
      <c r="C89" s="25"/>
      <c r="D89" s="25"/>
      <c r="E89" s="25"/>
      <c r="F89" s="25"/>
      <c r="G89" s="25"/>
      <c r="H89" s="25"/>
    </row>
    <row r="90" spans="3:8">
      <c r="C90" s="25"/>
      <c r="D90" s="25"/>
      <c r="E90" s="25"/>
      <c r="F90" s="25"/>
      <c r="G90" s="25"/>
      <c r="H90" s="25"/>
    </row>
    <row r="91" spans="3:8">
      <c r="C91" s="25"/>
      <c r="D91" s="25"/>
      <c r="E91" s="25"/>
      <c r="F91" s="25"/>
      <c r="G91" s="25"/>
      <c r="H91" s="25"/>
    </row>
    <row r="92" spans="3:8">
      <c r="C92" s="25"/>
      <c r="D92" s="25"/>
      <c r="E92" s="25"/>
      <c r="F92" s="25"/>
      <c r="G92" s="25"/>
      <c r="H92" s="25"/>
    </row>
    <row r="93" spans="3:8">
      <c r="C93" s="25"/>
      <c r="D93" s="25"/>
      <c r="E93" s="25"/>
      <c r="F93" s="25"/>
      <c r="G93" s="25"/>
      <c r="H93" s="25"/>
    </row>
    <row r="94" spans="3:8">
      <c r="C94" s="25"/>
      <c r="D94" s="25"/>
      <c r="E94" s="25"/>
      <c r="F94" s="25"/>
      <c r="G94" s="25"/>
      <c r="H94" s="25"/>
    </row>
    <row r="95" spans="3:8">
      <c r="C95" s="25"/>
      <c r="D95" s="25"/>
      <c r="E95" s="25"/>
      <c r="F95" s="25"/>
      <c r="G95" s="25"/>
      <c r="H95" s="25"/>
    </row>
    <row r="96" spans="3:8">
      <c r="C96" s="25"/>
      <c r="D96" s="25"/>
      <c r="E96" s="25"/>
      <c r="F96" s="25"/>
      <c r="G96" s="25"/>
      <c r="H96" s="25"/>
    </row>
    <row r="97" spans="3:8">
      <c r="C97" s="25"/>
      <c r="D97" s="25"/>
      <c r="E97" s="25"/>
      <c r="F97" s="25"/>
      <c r="G97" s="25"/>
      <c r="H97" s="25"/>
    </row>
    <row r="98" spans="3:8">
      <c r="C98" s="25"/>
      <c r="D98" s="25"/>
      <c r="E98" s="25"/>
      <c r="F98" s="25"/>
      <c r="G98" s="25"/>
      <c r="H98" s="25"/>
    </row>
    <row r="99" spans="3:8">
      <c r="C99" s="25"/>
      <c r="D99" s="25"/>
      <c r="E99" s="25"/>
      <c r="F99" s="25"/>
      <c r="G99" s="25"/>
      <c r="H99" s="25"/>
    </row>
    <row r="100" spans="3:8">
      <c r="C100" s="25"/>
      <c r="D100" s="25"/>
      <c r="E100" s="25"/>
      <c r="F100" s="25"/>
      <c r="G100" s="25"/>
      <c r="H100" s="25"/>
    </row>
    <row r="101" spans="3:8">
      <c r="C101" s="25"/>
      <c r="D101" s="25"/>
      <c r="E101" s="25"/>
      <c r="F101" s="25"/>
      <c r="G101" s="25"/>
      <c r="H101" s="25"/>
    </row>
    <row r="102" spans="3:8">
      <c r="C102" s="25"/>
      <c r="D102" s="25"/>
      <c r="E102" s="25"/>
      <c r="F102" s="25"/>
      <c r="G102" s="25"/>
      <c r="H102" s="25"/>
    </row>
    <row r="103" spans="3:8">
      <c r="C103" s="25"/>
      <c r="D103" s="25"/>
      <c r="E103" s="25"/>
      <c r="F103" s="25"/>
      <c r="G103" s="25"/>
      <c r="H103" s="25"/>
    </row>
    <row r="104" spans="3:8">
      <c r="C104" s="25"/>
      <c r="D104" s="25"/>
      <c r="E104" s="25"/>
      <c r="F104" s="25"/>
      <c r="G104" s="25"/>
      <c r="H104" s="25"/>
    </row>
    <row r="105" spans="3:8">
      <c r="C105" s="25"/>
      <c r="D105" s="25"/>
      <c r="E105" s="25"/>
      <c r="F105" s="25"/>
      <c r="G105" s="25"/>
      <c r="H105" s="25"/>
    </row>
    <row r="106" spans="3:8">
      <c r="C106" s="25"/>
      <c r="D106" s="25"/>
      <c r="E106" s="25"/>
      <c r="F106" s="25"/>
      <c r="G106" s="25"/>
      <c r="H106" s="25"/>
    </row>
    <row r="107" spans="3:8">
      <c r="C107" s="25"/>
      <c r="D107" s="25"/>
      <c r="E107" s="25"/>
      <c r="F107" s="25"/>
      <c r="G107" s="25"/>
      <c r="H107" s="25"/>
    </row>
    <row r="108" spans="3:8">
      <c r="C108" s="25"/>
      <c r="D108" s="25"/>
      <c r="E108" s="25"/>
      <c r="F108" s="25"/>
      <c r="G108" s="25"/>
      <c r="H108" s="25"/>
    </row>
    <row r="109" spans="3:8">
      <c r="C109" s="25"/>
      <c r="D109" s="25"/>
      <c r="E109" s="25"/>
      <c r="F109" s="25"/>
      <c r="G109" s="25"/>
      <c r="H109" s="25"/>
    </row>
    <row r="110" spans="3:8">
      <c r="C110" s="25"/>
      <c r="D110" s="25"/>
      <c r="E110" s="25"/>
      <c r="F110" s="25"/>
      <c r="G110" s="25"/>
      <c r="H110" s="25"/>
    </row>
    <row r="111" spans="3:8">
      <c r="C111" s="25"/>
      <c r="D111" s="25"/>
      <c r="E111" s="25"/>
      <c r="F111" s="25"/>
      <c r="G111" s="25"/>
      <c r="H111" s="25"/>
    </row>
    <row r="112" spans="3:8">
      <c r="C112" s="25"/>
      <c r="D112" s="25"/>
      <c r="E112" s="25"/>
      <c r="F112" s="25"/>
      <c r="G112" s="25"/>
      <c r="H112" s="25"/>
    </row>
    <row r="113" spans="3:8">
      <c r="C113" s="25"/>
      <c r="D113" s="25"/>
      <c r="E113" s="25"/>
      <c r="F113" s="25"/>
      <c r="G113" s="25"/>
      <c r="H113" s="25"/>
    </row>
    <row r="114" spans="3:8">
      <c r="C114" s="25"/>
      <c r="D114" s="25"/>
      <c r="E114" s="25"/>
      <c r="F114" s="25"/>
      <c r="G114" s="25"/>
      <c r="H114" s="25"/>
    </row>
    <row r="115" spans="3:8">
      <c r="C115" s="25"/>
      <c r="D115" s="25"/>
      <c r="E115" s="25"/>
      <c r="F115" s="25"/>
      <c r="G115" s="25"/>
      <c r="H115" s="25"/>
    </row>
    <row r="116" spans="3:8">
      <c r="C116" s="25"/>
      <c r="D116" s="25"/>
      <c r="E116" s="25"/>
      <c r="F116" s="25"/>
      <c r="G116" s="25"/>
      <c r="H116" s="25"/>
    </row>
    <row r="117" spans="3:8">
      <c r="C117" s="25"/>
      <c r="D117" s="25"/>
      <c r="E117" s="25"/>
      <c r="F117" s="25"/>
      <c r="G117" s="25"/>
      <c r="H117" s="25"/>
    </row>
    <row r="118" spans="3:8">
      <c r="C118" s="25"/>
      <c r="D118" s="25"/>
      <c r="E118" s="25"/>
      <c r="F118" s="25"/>
      <c r="G118" s="25"/>
      <c r="H118" s="25"/>
    </row>
    <row r="119" spans="3:8">
      <c r="C119" s="25"/>
      <c r="D119" s="25"/>
      <c r="E119" s="25"/>
      <c r="F119" s="25"/>
      <c r="G119" s="25"/>
      <c r="H119" s="25"/>
    </row>
    <row r="120" spans="3:8">
      <c r="C120" s="25"/>
      <c r="D120" s="25"/>
      <c r="E120" s="25"/>
      <c r="F120" s="25"/>
      <c r="G120" s="25"/>
      <c r="H120" s="25"/>
    </row>
    <row r="121" spans="3:8">
      <c r="C121" s="25"/>
      <c r="D121" s="25"/>
      <c r="E121" s="25"/>
      <c r="F121" s="25"/>
      <c r="G121" s="25"/>
      <c r="H121" s="25"/>
    </row>
    <row r="122" spans="3:8">
      <c r="C122" s="25"/>
      <c r="D122" s="25"/>
      <c r="E122" s="25"/>
      <c r="F122" s="25"/>
      <c r="G122" s="25"/>
      <c r="H122" s="25"/>
    </row>
    <row r="123" spans="3:8">
      <c r="C123" s="25"/>
      <c r="D123" s="25"/>
      <c r="E123" s="25"/>
      <c r="F123" s="25"/>
      <c r="G123" s="25"/>
      <c r="H123" s="25"/>
    </row>
    <row r="124" spans="3:8">
      <c r="C124" s="25"/>
      <c r="D124" s="25"/>
      <c r="E124" s="25"/>
      <c r="F124" s="25"/>
      <c r="G124" s="25"/>
      <c r="H124" s="25"/>
    </row>
    <row r="125" spans="3:8">
      <c r="C125" s="25"/>
      <c r="D125" s="25"/>
      <c r="E125" s="25"/>
      <c r="F125" s="25"/>
      <c r="G125" s="25"/>
      <c r="H125" s="25"/>
    </row>
    <row r="126" spans="3:8">
      <c r="C126" s="25"/>
      <c r="D126" s="25"/>
      <c r="E126" s="25"/>
      <c r="F126" s="25"/>
      <c r="G126" s="25"/>
      <c r="H126" s="25"/>
    </row>
    <row r="127" spans="3:8">
      <c r="C127" s="25"/>
      <c r="D127" s="25"/>
      <c r="E127" s="25"/>
      <c r="F127" s="25"/>
      <c r="G127" s="25"/>
      <c r="H127" s="25"/>
    </row>
    <row r="128" spans="3:8">
      <c r="C128" s="25"/>
      <c r="D128" s="25"/>
      <c r="E128" s="25"/>
      <c r="F128" s="25"/>
      <c r="G128" s="25"/>
      <c r="H128" s="25"/>
    </row>
    <row r="129" spans="3:8">
      <c r="C129" s="25"/>
      <c r="D129" s="25"/>
      <c r="E129" s="25"/>
      <c r="F129" s="25"/>
      <c r="G129" s="25"/>
      <c r="H129" s="25"/>
    </row>
  </sheetData>
  <mergeCells count="32">
    <mergeCell ref="A52:C52"/>
    <mergeCell ref="D52:H52"/>
    <mergeCell ref="A44:C44"/>
    <mergeCell ref="A48:H48"/>
    <mergeCell ref="A49:H49"/>
    <mergeCell ref="A50:H50"/>
    <mergeCell ref="A51:C51"/>
    <mergeCell ref="D51:H51"/>
    <mergeCell ref="A42:H42"/>
    <mergeCell ref="A19:C19"/>
    <mergeCell ref="A20:C20"/>
    <mergeCell ref="A21:C21"/>
    <mergeCell ref="A22:C22"/>
    <mergeCell ref="A23:C23"/>
    <mergeCell ref="A25:H25"/>
    <mergeCell ref="A27:H27"/>
    <mergeCell ref="A29:C29"/>
    <mergeCell ref="A33:C33"/>
    <mergeCell ref="A36:H36"/>
    <mergeCell ref="A38:C38"/>
    <mergeCell ref="A18:C18"/>
    <mergeCell ref="A1:H3"/>
    <mergeCell ref="A4:H4"/>
    <mergeCell ref="I4:K4"/>
    <mergeCell ref="A5:H5"/>
    <mergeCell ref="A6:H6"/>
    <mergeCell ref="A12:C12"/>
    <mergeCell ref="A13:C13"/>
    <mergeCell ref="A14:C14"/>
    <mergeCell ref="A15:C15"/>
    <mergeCell ref="A16:C16"/>
    <mergeCell ref="A17:C1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28"/>
  <sheetViews>
    <sheetView topLeftCell="A32" zoomScale="87" zoomScaleNormal="87" workbookViewId="0">
      <selection activeCell="D51" sqref="D51:H51"/>
    </sheetView>
  </sheetViews>
  <sheetFormatPr baseColWidth="10" defaultRowHeight="12.75"/>
  <cols>
    <col min="1" max="2" width="11.42578125" style="36"/>
    <col min="3" max="3" width="30.7109375" style="36" customWidth="1"/>
    <col min="4" max="4" width="8.7109375" style="36" customWidth="1"/>
    <col min="5" max="5" width="18.85546875" style="36" customWidth="1"/>
    <col min="6" max="6" width="21.5703125" style="36" customWidth="1"/>
    <col min="7" max="7" width="9.140625" style="36" hidden="1" customWidth="1"/>
    <col min="8" max="8" width="19.140625" style="36" customWidth="1"/>
    <col min="9" max="9" width="11.42578125" style="36"/>
    <col min="10" max="10" width="11.7109375" style="36" customWidth="1"/>
    <col min="11" max="11" width="18.28515625" style="36" bestFit="1" customWidth="1"/>
    <col min="12" max="16384" width="11.42578125" style="36"/>
  </cols>
  <sheetData>
    <row r="1" spans="1:20" ht="24.95" customHeight="1">
      <c r="A1" s="240" t="s">
        <v>31</v>
      </c>
      <c r="B1" s="241"/>
      <c r="C1" s="241"/>
      <c r="D1" s="241"/>
      <c r="E1" s="241"/>
      <c r="F1" s="241"/>
      <c r="G1" s="241"/>
      <c r="H1" s="242"/>
    </row>
    <row r="2" spans="1:20" ht="24.95" customHeight="1">
      <c r="A2" s="243"/>
      <c r="B2" s="244"/>
      <c r="C2" s="244"/>
      <c r="D2" s="244"/>
      <c r="E2" s="244"/>
      <c r="F2" s="244"/>
      <c r="G2" s="244"/>
      <c r="H2" s="245"/>
    </row>
    <row r="3" spans="1:20" ht="24.95" customHeight="1" thickBot="1">
      <c r="A3" s="246"/>
      <c r="B3" s="247"/>
      <c r="C3" s="247"/>
      <c r="D3" s="247"/>
      <c r="E3" s="247"/>
      <c r="F3" s="247"/>
      <c r="G3" s="247"/>
      <c r="H3" s="248"/>
    </row>
    <row r="4" spans="1:20" ht="65.25" customHeight="1" thickBot="1">
      <c r="A4" s="225" t="s">
        <v>51</v>
      </c>
      <c r="B4" s="226"/>
      <c r="C4" s="226"/>
      <c r="D4" s="226"/>
      <c r="E4" s="226"/>
      <c r="F4" s="226"/>
      <c r="G4" s="226"/>
      <c r="H4" s="227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</row>
    <row r="5" spans="1:20" ht="5.0999999999999996" customHeight="1" thickBot="1">
      <c r="A5" s="228"/>
      <c r="B5" s="229"/>
      <c r="C5" s="229"/>
      <c r="D5" s="229"/>
      <c r="E5" s="229"/>
      <c r="F5" s="229"/>
      <c r="G5" s="229"/>
      <c r="H5" s="230"/>
    </row>
    <row r="6" spans="1:20" ht="20.100000000000001" customHeight="1" thickTop="1" thickBot="1">
      <c r="A6" s="231" t="s">
        <v>35</v>
      </c>
      <c r="B6" s="232"/>
      <c r="C6" s="232"/>
      <c r="D6" s="232"/>
      <c r="E6" s="232"/>
      <c r="F6" s="232"/>
      <c r="G6" s="232"/>
      <c r="H6" s="233"/>
    </row>
    <row r="7" spans="1:20" ht="9.9499999999999993" customHeight="1" thickTop="1" thickBot="1">
      <c r="A7" s="55"/>
      <c r="B7" s="37"/>
      <c r="C7" s="1"/>
      <c r="D7" s="2"/>
      <c r="E7" s="2"/>
      <c r="F7" s="2"/>
      <c r="G7" s="2"/>
      <c r="H7" s="56"/>
    </row>
    <row r="8" spans="1:20" ht="24.95" customHeight="1" thickBot="1">
      <c r="A8" s="67" t="s">
        <v>37</v>
      </c>
      <c r="B8" s="65"/>
      <c r="C8" s="65" t="s">
        <v>64</v>
      </c>
      <c r="D8" s="65"/>
      <c r="E8" s="65"/>
      <c r="F8" s="66"/>
      <c r="G8" s="3"/>
      <c r="H8" s="57"/>
    </row>
    <row r="9" spans="1:20" ht="24.95" customHeight="1" thickBot="1">
      <c r="A9" s="67" t="s">
        <v>36</v>
      </c>
      <c r="B9" s="65"/>
      <c r="C9" s="65"/>
      <c r="D9" s="65"/>
      <c r="E9" s="65"/>
      <c r="F9" s="66"/>
      <c r="G9" s="3"/>
      <c r="H9" s="57"/>
    </row>
    <row r="10" spans="1:20" ht="9.9499999999999993" customHeight="1" thickBot="1">
      <c r="A10" s="58"/>
      <c r="B10" s="38"/>
      <c r="C10" s="4"/>
      <c r="D10" s="5"/>
      <c r="E10" s="5"/>
      <c r="F10" s="5"/>
      <c r="G10" s="5"/>
      <c r="H10" s="59"/>
    </row>
    <row r="11" spans="1:20" ht="20.100000000000001" customHeight="1" thickTop="1" thickBot="1">
      <c r="A11" s="234" t="s">
        <v>0</v>
      </c>
      <c r="B11" s="235"/>
      <c r="C11" s="236"/>
      <c r="D11" s="5"/>
      <c r="E11" s="6" t="s">
        <v>1</v>
      </c>
      <c r="F11" s="91" t="s">
        <v>2</v>
      </c>
      <c r="G11" s="7" t="s">
        <v>1</v>
      </c>
      <c r="H11" s="91" t="s">
        <v>38</v>
      </c>
    </row>
    <row r="12" spans="1:20" ht="14.1" customHeight="1">
      <c r="A12" s="237" t="s">
        <v>45</v>
      </c>
      <c r="B12" s="238"/>
      <c r="C12" s="239"/>
      <c r="D12" s="5"/>
      <c r="E12" s="46" t="s">
        <v>52</v>
      </c>
      <c r="F12" s="43"/>
      <c r="G12" s="33"/>
      <c r="H12" s="53" t="s">
        <v>52</v>
      </c>
    </row>
    <row r="13" spans="1:20" ht="14.1" customHeight="1">
      <c r="A13" s="222" t="s">
        <v>46</v>
      </c>
      <c r="B13" s="223"/>
      <c r="C13" s="224"/>
      <c r="D13" s="5"/>
      <c r="E13" s="46" t="s">
        <v>52</v>
      </c>
      <c r="F13" s="44"/>
      <c r="G13" s="34"/>
      <c r="H13" s="54" t="s">
        <v>52</v>
      </c>
    </row>
    <row r="14" spans="1:20" ht="14.1" customHeight="1">
      <c r="A14" s="222" t="s">
        <v>47</v>
      </c>
      <c r="B14" s="223"/>
      <c r="C14" s="224"/>
      <c r="D14" s="5"/>
      <c r="E14" s="46" t="s">
        <v>52</v>
      </c>
      <c r="F14" s="44"/>
      <c r="G14" s="34"/>
      <c r="H14" s="54" t="s">
        <v>52</v>
      </c>
    </row>
    <row r="15" spans="1:20" ht="14.1" customHeight="1">
      <c r="A15" s="222" t="s">
        <v>3</v>
      </c>
      <c r="B15" s="223"/>
      <c r="C15" s="224"/>
      <c r="D15" s="5"/>
      <c r="E15" s="46" t="s">
        <v>52</v>
      </c>
      <c r="F15" s="44"/>
      <c r="G15" s="34"/>
      <c r="H15" s="54" t="s">
        <v>52</v>
      </c>
    </row>
    <row r="16" spans="1:20" ht="14.1" customHeight="1">
      <c r="A16" s="222" t="s">
        <v>4</v>
      </c>
      <c r="B16" s="223"/>
      <c r="C16" s="224"/>
      <c r="D16" s="5"/>
      <c r="E16" s="46" t="s">
        <v>52</v>
      </c>
      <c r="F16" s="44"/>
      <c r="G16" s="34"/>
      <c r="H16" s="54" t="s">
        <v>52</v>
      </c>
    </row>
    <row r="17" spans="1:13" ht="15.75">
      <c r="A17" s="222" t="s">
        <v>5</v>
      </c>
      <c r="B17" s="223"/>
      <c r="C17" s="224"/>
      <c r="D17" s="5"/>
      <c r="E17" s="46" t="s">
        <v>52</v>
      </c>
      <c r="F17" s="44"/>
      <c r="G17" s="34"/>
      <c r="H17" s="54" t="s">
        <v>52</v>
      </c>
    </row>
    <row r="18" spans="1:13" ht="15.75">
      <c r="A18" s="258" t="s">
        <v>6</v>
      </c>
      <c r="B18" s="259"/>
      <c r="C18" s="260"/>
      <c r="D18" s="5"/>
      <c r="E18" s="46" t="s">
        <v>52</v>
      </c>
      <c r="F18" s="44"/>
      <c r="G18" s="34"/>
      <c r="H18" s="51" t="s">
        <v>52</v>
      </c>
    </row>
    <row r="19" spans="1:13" ht="15.75">
      <c r="A19" s="222" t="s">
        <v>7</v>
      </c>
      <c r="B19" s="223"/>
      <c r="C19" s="224"/>
      <c r="D19" s="5"/>
      <c r="E19" s="46" t="s">
        <v>52</v>
      </c>
      <c r="F19" s="44"/>
      <c r="G19" s="34"/>
      <c r="H19" s="54" t="s">
        <v>52</v>
      </c>
    </row>
    <row r="20" spans="1:13" ht="15.75">
      <c r="A20" s="261" t="s">
        <v>8</v>
      </c>
      <c r="B20" s="262"/>
      <c r="C20" s="263"/>
      <c r="D20" s="5"/>
      <c r="E20" s="46" t="s">
        <v>52</v>
      </c>
      <c r="F20" s="44"/>
      <c r="G20" s="34"/>
      <c r="H20" s="54" t="s">
        <v>52</v>
      </c>
    </row>
    <row r="21" spans="1:13" ht="15.75">
      <c r="A21" s="261" t="s">
        <v>9</v>
      </c>
      <c r="B21" s="262"/>
      <c r="C21" s="263"/>
      <c r="D21" s="5"/>
      <c r="E21" s="46" t="s">
        <v>52</v>
      </c>
      <c r="F21" s="44"/>
      <c r="G21" s="34"/>
      <c r="H21" s="51" t="s">
        <v>52</v>
      </c>
    </row>
    <row r="22" spans="1:13" ht="16.5" thickBot="1">
      <c r="A22" s="264" t="s">
        <v>10</v>
      </c>
      <c r="B22" s="265"/>
      <c r="C22" s="266"/>
      <c r="D22" s="5"/>
      <c r="E22" s="47" t="s">
        <v>52</v>
      </c>
      <c r="F22" s="45"/>
      <c r="G22" s="35"/>
      <c r="H22" s="52" t="s">
        <v>52</v>
      </c>
    </row>
    <row r="23" spans="1:13" ht="13.5" thickBot="1">
      <c r="A23" s="60"/>
      <c r="B23" s="39"/>
      <c r="C23" s="8"/>
      <c r="D23" s="5"/>
      <c r="E23" s="5"/>
      <c r="F23" s="5"/>
      <c r="G23" s="5"/>
      <c r="H23" s="59"/>
    </row>
    <row r="24" spans="1:13" ht="16.5" thickTop="1" thickBot="1">
      <c r="A24" s="249" t="s">
        <v>11</v>
      </c>
      <c r="B24" s="250"/>
      <c r="C24" s="250"/>
      <c r="D24" s="250"/>
      <c r="E24" s="250"/>
      <c r="F24" s="250"/>
      <c r="G24" s="250"/>
      <c r="H24" s="251"/>
      <c r="K24" s="92"/>
    </row>
    <row r="25" spans="1:13" ht="14.25" thickTop="1" thickBot="1">
      <c r="A25" s="61"/>
      <c r="B25" s="22"/>
      <c r="C25" s="2"/>
      <c r="D25" s="5"/>
      <c r="E25" s="5"/>
      <c r="F25" s="5"/>
      <c r="G25" s="5"/>
      <c r="H25" s="59"/>
    </row>
    <row r="26" spans="1:13" ht="14.25" thickTop="1" thickBot="1">
      <c r="A26" s="296" t="s">
        <v>82</v>
      </c>
      <c r="B26" s="297"/>
      <c r="C26" s="297"/>
      <c r="D26" s="297"/>
      <c r="E26" s="297"/>
      <c r="F26" s="297"/>
      <c r="G26" s="297"/>
      <c r="H26" s="298"/>
      <c r="K26" s="267"/>
      <c r="L26" s="267"/>
      <c r="M26" s="267"/>
    </row>
    <row r="27" spans="1:13" ht="14.25" thickTop="1" thickBot="1">
      <c r="A27" s="62"/>
      <c r="B27" s="40"/>
      <c r="C27" s="9"/>
      <c r="D27" s="5"/>
      <c r="E27" s="5"/>
      <c r="F27" s="5"/>
      <c r="G27" s="5"/>
      <c r="H27" s="59"/>
      <c r="K27" s="267"/>
      <c r="L27" s="267"/>
      <c r="M27" s="267"/>
    </row>
    <row r="28" spans="1:13" ht="13.5" thickBot="1">
      <c r="A28" s="255" t="s">
        <v>12</v>
      </c>
      <c r="B28" s="256"/>
      <c r="C28" s="257"/>
      <c r="D28" s="10"/>
      <c r="E28" s="11"/>
      <c r="F28" s="12">
        <f>+C29-C30</f>
        <v>3512586634</v>
      </c>
      <c r="G28" s="13"/>
      <c r="H28" s="63" t="s">
        <v>39</v>
      </c>
      <c r="K28" s="49"/>
      <c r="L28" s="48"/>
    </row>
    <row r="29" spans="1:13">
      <c r="A29" s="61"/>
      <c r="B29" s="22"/>
      <c r="C29" s="101">
        <f>'U.T.HELAM SEGURIDAD LTDA'!C30+U.T.MEGASEGURIDAD!C30</f>
        <v>5354440519</v>
      </c>
      <c r="D29" s="15" t="s">
        <v>13</v>
      </c>
      <c r="E29" s="5"/>
      <c r="F29" s="5"/>
      <c r="G29" s="5"/>
      <c r="H29" s="59"/>
    </row>
    <row r="30" spans="1:13">
      <c r="A30" s="61"/>
      <c r="B30" s="22"/>
      <c r="C30" s="101">
        <f>'U.T.HELAM SEGURIDAD LTDA'!C31+U.T.MEGASEGURIDAD!C31</f>
        <v>1841853885</v>
      </c>
      <c r="D30" s="15" t="s">
        <v>14</v>
      </c>
      <c r="E30" s="5"/>
      <c r="F30" s="5"/>
      <c r="G30" s="5"/>
      <c r="H30" s="59"/>
    </row>
    <row r="31" spans="1:13" ht="13.5" thickBot="1">
      <c r="A31" s="61"/>
      <c r="B31" s="22"/>
      <c r="C31" s="16"/>
      <c r="D31" s="17"/>
      <c r="E31" s="5"/>
      <c r="F31" s="5"/>
      <c r="G31" s="5"/>
      <c r="H31" s="59"/>
    </row>
    <row r="32" spans="1:13" ht="13.5" thickBot="1">
      <c r="A32" s="255" t="s">
        <v>41</v>
      </c>
      <c r="B32" s="256"/>
      <c r="C32" s="257"/>
      <c r="D32" s="17"/>
      <c r="E32" s="89">
        <v>0.2</v>
      </c>
      <c r="F32" s="12">
        <f>SUM(C45*E32)</f>
        <v>125943692.40000001</v>
      </c>
      <c r="G32" s="13"/>
      <c r="H32" s="63"/>
      <c r="K32" s="93"/>
    </row>
    <row r="33" spans="1:11">
      <c r="A33" s="61"/>
      <c r="B33" s="22"/>
      <c r="C33" s="50"/>
      <c r="D33" s="15"/>
      <c r="E33" s="50"/>
      <c r="F33" s="18"/>
      <c r="G33" s="5"/>
      <c r="H33" s="64"/>
    </row>
    <row r="34" spans="1:11" ht="13.5" thickBot="1">
      <c r="A34" s="61"/>
      <c r="B34" s="22"/>
      <c r="C34" s="5"/>
      <c r="D34" s="5"/>
      <c r="E34" s="5"/>
      <c r="F34" s="5"/>
      <c r="G34" s="5"/>
      <c r="H34" s="59"/>
    </row>
    <row r="35" spans="1:11" ht="14.25" thickTop="1" thickBot="1">
      <c r="A35" s="252" t="s">
        <v>40</v>
      </c>
      <c r="B35" s="253"/>
      <c r="C35" s="253"/>
      <c r="D35" s="253"/>
      <c r="E35" s="253"/>
      <c r="F35" s="253"/>
      <c r="G35" s="253"/>
      <c r="H35" s="254"/>
    </row>
    <row r="36" spans="1:11" ht="14.25" thickTop="1" thickBot="1">
      <c r="A36" s="61"/>
      <c r="B36" s="22"/>
      <c r="C36" s="5"/>
      <c r="D36" s="5"/>
      <c r="E36" s="5"/>
      <c r="F36" s="5"/>
      <c r="G36" s="5"/>
      <c r="H36" s="59"/>
    </row>
    <row r="37" spans="1:11" ht="13.5" thickBot="1">
      <c r="A37" s="255" t="s">
        <v>15</v>
      </c>
      <c r="B37" s="256"/>
      <c r="C37" s="257"/>
      <c r="D37" s="10"/>
      <c r="E37" s="19"/>
      <c r="F37" s="20">
        <f>+(C38/C39)</f>
        <v>0.41642280386579333</v>
      </c>
      <c r="G37" s="13"/>
      <c r="H37" s="63" t="s">
        <v>39</v>
      </c>
    </row>
    <row r="38" spans="1:11">
      <c r="A38" s="61"/>
      <c r="B38" s="22"/>
      <c r="C38" s="101">
        <f>'U.T.HELAM SEGURIDAD LTDA'!C39+U.T.MEGASEGURIDAD!C39</f>
        <v>2779404161</v>
      </c>
      <c r="D38" s="21" t="s">
        <v>16</v>
      </c>
      <c r="E38" s="5"/>
      <c r="F38" s="5"/>
      <c r="G38" s="5"/>
      <c r="H38" s="59"/>
    </row>
    <row r="39" spans="1:11">
      <c r="A39" s="61"/>
      <c r="B39" s="22"/>
      <c r="C39" s="101">
        <f>'U.T.HELAM SEGURIDAD LTDA'!C40+U.T.MEGASEGURIDAD!C40</f>
        <v>6674476362</v>
      </c>
      <c r="D39" s="21" t="s">
        <v>17</v>
      </c>
      <c r="E39" s="5"/>
      <c r="F39" s="94"/>
      <c r="G39" s="5"/>
      <c r="H39" s="59"/>
    </row>
    <row r="40" spans="1:11" ht="13.5" thickBot="1">
      <c r="A40" s="61"/>
      <c r="B40" s="22"/>
      <c r="C40" s="16"/>
      <c r="D40" s="22"/>
      <c r="E40" s="5"/>
      <c r="F40" s="5"/>
      <c r="G40" s="5"/>
      <c r="H40" s="59"/>
    </row>
    <row r="41" spans="1:11" ht="14.25" thickTop="1" thickBot="1">
      <c r="A41" s="280" t="s">
        <v>77</v>
      </c>
      <c r="B41" s="281"/>
      <c r="C41" s="281"/>
      <c r="D41" s="281"/>
      <c r="E41" s="281"/>
      <c r="F41" s="281"/>
      <c r="G41" s="281"/>
      <c r="H41" s="282"/>
      <c r="K41" s="14"/>
    </row>
    <row r="42" spans="1:11" ht="14.25" thickTop="1" thickBot="1">
      <c r="A42" s="61"/>
      <c r="B42" s="22"/>
      <c r="C42" s="5"/>
      <c r="D42" s="5"/>
      <c r="E42" s="5"/>
      <c r="F42" s="5"/>
      <c r="G42" s="5"/>
      <c r="H42" s="59"/>
    </row>
    <row r="43" spans="1:11" ht="13.5" thickBot="1">
      <c r="A43" s="255" t="s">
        <v>18</v>
      </c>
      <c r="B43" s="256"/>
      <c r="C43" s="257"/>
      <c r="D43" s="10"/>
      <c r="E43" s="19"/>
      <c r="F43" s="23">
        <f>+C44/C45</f>
        <v>6.1854184624493351</v>
      </c>
      <c r="G43" s="13"/>
      <c r="H43" s="63" t="s">
        <v>39</v>
      </c>
    </row>
    <row r="44" spans="1:11">
      <c r="A44" s="61"/>
      <c r="B44" s="22"/>
      <c r="C44" s="105">
        <f>'U.T.HELAM SEGURIDAD LTDA'!C45+U.T.MEGASEGURIDAD!C45</f>
        <v>3895072201</v>
      </c>
      <c r="D44" s="21" t="s">
        <v>19</v>
      </c>
      <c r="E44" s="5"/>
      <c r="F44" s="5"/>
      <c r="G44" s="5"/>
      <c r="H44" s="59"/>
    </row>
    <row r="45" spans="1:11">
      <c r="A45" s="61"/>
      <c r="B45" s="41"/>
      <c r="C45" s="103">
        <v>629718462</v>
      </c>
      <c r="D45" s="21" t="s">
        <v>20</v>
      </c>
      <c r="E45" s="5"/>
      <c r="F45" s="5"/>
      <c r="G45" s="5"/>
      <c r="H45" s="59"/>
    </row>
    <row r="46" spans="1:11" ht="13.5" thickBot="1">
      <c r="A46" s="61"/>
      <c r="B46" s="22"/>
      <c r="C46" s="5"/>
      <c r="D46" s="22"/>
      <c r="E46" s="5"/>
      <c r="F46" s="24"/>
      <c r="G46" s="5"/>
      <c r="H46" s="59"/>
    </row>
    <row r="47" spans="1:11" ht="19.5" thickTop="1" thickBot="1">
      <c r="A47" s="271" t="s">
        <v>21</v>
      </c>
      <c r="B47" s="272"/>
      <c r="C47" s="272"/>
      <c r="D47" s="272"/>
      <c r="E47" s="272"/>
      <c r="F47" s="272"/>
      <c r="G47" s="272"/>
      <c r="H47" s="273"/>
    </row>
    <row r="48" spans="1:11">
      <c r="A48" s="274"/>
      <c r="B48" s="275"/>
      <c r="C48" s="275"/>
      <c r="D48" s="275"/>
      <c r="E48" s="275"/>
      <c r="F48" s="275"/>
      <c r="G48" s="275"/>
      <c r="H48" s="276"/>
    </row>
    <row r="49" spans="1:8" ht="13.5" thickBot="1">
      <c r="A49" s="277"/>
      <c r="B49" s="278"/>
      <c r="C49" s="278"/>
      <c r="D49" s="278"/>
      <c r="E49" s="278"/>
      <c r="F49" s="278"/>
      <c r="G49" s="278"/>
      <c r="H49" s="279"/>
    </row>
    <row r="50" spans="1:8" ht="46.5" customHeight="1" thickBot="1">
      <c r="A50" s="302" t="s">
        <v>92</v>
      </c>
      <c r="B50" s="269"/>
      <c r="C50" s="270"/>
      <c r="D50" s="302" t="s">
        <v>93</v>
      </c>
      <c r="E50" s="269"/>
      <c r="F50" s="269"/>
      <c r="G50" s="269"/>
      <c r="H50" s="270"/>
    </row>
    <row r="51" spans="1:8" ht="56.25" customHeight="1" thickBot="1">
      <c r="A51" s="302" t="s">
        <v>94</v>
      </c>
      <c r="B51" s="269"/>
      <c r="C51" s="270"/>
      <c r="D51" s="268" t="s">
        <v>62</v>
      </c>
      <c r="E51" s="269"/>
      <c r="F51" s="269"/>
      <c r="G51" s="269"/>
      <c r="H51" s="270"/>
    </row>
    <row r="52" spans="1:8">
      <c r="C52" s="25"/>
      <c r="D52" s="25"/>
      <c r="E52" s="25"/>
      <c r="F52" s="25"/>
      <c r="G52" s="25"/>
      <c r="H52" s="25"/>
    </row>
    <row r="53" spans="1:8">
      <c r="C53" s="14"/>
      <c r="D53" s="25"/>
      <c r="E53" s="25"/>
      <c r="F53" s="25"/>
      <c r="G53" s="25"/>
      <c r="H53" s="26"/>
    </row>
    <row r="54" spans="1:8">
      <c r="C54" s="25"/>
      <c r="D54" s="25"/>
      <c r="E54" s="25"/>
      <c r="F54" s="25"/>
      <c r="G54" s="25"/>
      <c r="H54" s="25"/>
    </row>
    <row r="55" spans="1:8">
      <c r="C55" s="25"/>
      <c r="D55" s="25"/>
      <c r="E55" s="25"/>
      <c r="F55" s="25"/>
      <c r="G55" s="25"/>
      <c r="H55" s="25"/>
    </row>
    <row r="56" spans="1:8">
      <c r="C56" s="25"/>
      <c r="D56" s="25"/>
      <c r="E56" s="25"/>
      <c r="F56" s="25"/>
      <c r="G56" s="25"/>
      <c r="H56" s="25"/>
    </row>
    <row r="57" spans="1:8">
      <c r="C57" s="25"/>
      <c r="D57" s="25"/>
      <c r="E57" s="25"/>
      <c r="F57" s="25"/>
      <c r="G57" s="25"/>
      <c r="H57" s="25"/>
    </row>
    <row r="58" spans="1:8">
      <c r="C58" s="25"/>
      <c r="D58" s="25"/>
      <c r="E58" s="25"/>
      <c r="F58" s="25"/>
      <c r="G58" s="25"/>
      <c r="H58" s="25"/>
    </row>
    <row r="59" spans="1:8">
      <c r="C59" s="25"/>
      <c r="D59" s="25"/>
      <c r="E59" s="25"/>
      <c r="F59" s="25"/>
      <c r="G59" s="25"/>
      <c r="H59" s="25"/>
    </row>
    <row r="60" spans="1:8">
      <c r="C60" s="25"/>
      <c r="D60" s="25"/>
      <c r="E60" s="25"/>
      <c r="F60" s="25"/>
      <c r="G60" s="25"/>
      <c r="H60" s="25"/>
    </row>
    <row r="61" spans="1:8">
      <c r="C61" s="25"/>
      <c r="D61" s="25"/>
      <c r="E61" s="25"/>
      <c r="F61" s="25"/>
      <c r="G61" s="25"/>
      <c r="H61" s="25"/>
    </row>
    <row r="62" spans="1:8">
      <c r="C62" s="25"/>
      <c r="D62" s="25"/>
      <c r="E62" s="25"/>
      <c r="F62" s="25"/>
      <c r="G62" s="25"/>
      <c r="H62" s="25"/>
    </row>
    <row r="63" spans="1:8">
      <c r="C63" s="25"/>
      <c r="D63" s="25"/>
      <c r="E63" s="25"/>
      <c r="F63" s="25"/>
      <c r="G63" s="25"/>
      <c r="H63" s="25"/>
    </row>
    <row r="64" spans="1:8">
      <c r="C64" s="25"/>
      <c r="D64" s="25"/>
      <c r="E64" s="25"/>
      <c r="F64" s="25"/>
      <c r="G64" s="25"/>
      <c r="H64" s="25"/>
    </row>
    <row r="65" spans="3:8">
      <c r="C65" s="25"/>
      <c r="D65" s="25"/>
      <c r="E65" s="25"/>
      <c r="F65" s="25"/>
      <c r="G65" s="25"/>
      <c r="H65" s="25"/>
    </row>
    <row r="66" spans="3:8">
      <c r="C66" s="25"/>
      <c r="D66" s="25"/>
      <c r="E66" s="25"/>
      <c r="F66" s="25"/>
      <c r="G66" s="25"/>
      <c r="H66" s="25"/>
    </row>
    <row r="67" spans="3:8">
      <c r="C67" s="25"/>
      <c r="D67" s="25"/>
      <c r="E67" s="25"/>
      <c r="F67" s="25"/>
      <c r="G67" s="25"/>
      <c r="H67" s="25"/>
    </row>
    <row r="68" spans="3:8">
      <c r="C68" s="25"/>
      <c r="D68" s="25"/>
      <c r="E68" s="25"/>
      <c r="F68" s="25"/>
      <c r="G68" s="25"/>
      <c r="H68" s="25"/>
    </row>
    <row r="69" spans="3:8">
      <c r="C69" s="25"/>
      <c r="D69" s="25"/>
      <c r="E69" s="25"/>
      <c r="F69" s="25"/>
      <c r="G69" s="25"/>
      <c r="H69" s="25"/>
    </row>
    <row r="70" spans="3:8">
      <c r="C70" s="25"/>
      <c r="D70" s="25"/>
      <c r="E70" s="25"/>
      <c r="F70" s="25"/>
      <c r="G70" s="25"/>
      <c r="H70" s="25"/>
    </row>
    <row r="71" spans="3:8">
      <c r="C71" s="25"/>
      <c r="D71" s="25"/>
      <c r="E71" s="25"/>
      <c r="F71" s="25"/>
      <c r="G71" s="25"/>
      <c r="H71" s="25"/>
    </row>
    <row r="72" spans="3:8">
      <c r="C72" s="25"/>
      <c r="D72" s="25"/>
      <c r="E72" s="25"/>
      <c r="F72" s="25"/>
      <c r="G72" s="25"/>
      <c r="H72" s="25"/>
    </row>
    <row r="73" spans="3:8">
      <c r="C73" s="25"/>
      <c r="D73" s="25"/>
      <c r="E73" s="25"/>
      <c r="F73" s="25"/>
      <c r="G73" s="25"/>
      <c r="H73" s="25"/>
    </row>
    <row r="74" spans="3:8">
      <c r="C74" s="25"/>
      <c r="D74" s="25"/>
      <c r="E74" s="25"/>
      <c r="F74" s="25"/>
      <c r="G74" s="25"/>
      <c r="H74" s="25"/>
    </row>
    <row r="75" spans="3:8">
      <c r="C75" s="25"/>
      <c r="D75" s="25"/>
      <c r="E75" s="25"/>
      <c r="F75" s="25"/>
      <c r="G75" s="25"/>
      <c r="H75" s="25"/>
    </row>
    <row r="76" spans="3:8">
      <c r="C76" s="25"/>
      <c r="D76" s="25"/>
      <c r="E76" s="25"/>
      <c r="F76" s="25"/>
      <c r="G76" s="25"/>
      <c r="H76" s="25"/>
    </row>
    <row r="77" spans="3:8">
      <c r="C77" s="25"/>
      <c r="D77" s="25"/>
      <c r="E77" s="25"/>
      <c r="F77" s="25"/>
      <c r="G77" s="25"/>
      <c r="H77" s="25"/>
    </row>
    <row r="78" spans="3:8">
      <c r="C78" s="25"/>
      <c r="D78" s="25"/>
      <c r="E78" s="25"/>
      <c r="F78" s="25"/>
      <c r="G78" s="25"/>
      <c r="H78" s="25"/>
    </row>
    <row r="79" spans="3:8">
      <c r="C79" s="25"/>
      <c r="D79" s="25"/>
      <c r="E79" s="25"/>
      <c r="F79" s="25"/>
      <c r="G79" s="25"/>
      <c r="H79" s="25"/>
    </row>
    <row r="80" spans="3:8">
      <c r="C80" s="25"/>
      <c r="D80" s="25"/>
      <c r="E80" s="25"/>
      <c r="F80" s="25"/>
      <c r="G80" s="25"/>
      <c r="H80" s="25"/>
    </row>
    <row r="81" spans="3:8">
      <c r="C81" s="25"/>
      <c r="D81" s="25"/>
      <c r="E81" s="25"/>
      <c r="F81" s="25"/>
      <c r="G81" s="25"/>
      <c r="H81" s="25"/>
    </row>
    <row r="82" spans="3:8">
      <c r="C82" s="25"/>
      <c r="D82" s="25"/>
      <c r="E82" s="25"/>
      <c r="F82" s="25"/>
      <c r="G82" s="25"/>
      <c r="H82" s="25"/>
    </row>
    <row r="83" spans="3:8">
      <c r="C83" s="25"/>
      <c r="D83" s="25"/>
      <c r="E83" s="25"/>
      <c r="F83" s="25"/>
      <c r="G83" s="25"/>
      <c r="H83" s="25"/>
    </row>
    <row r="84" spans="3:8">
      <c r="C84" s="25"/>
      <c r="D84" s="25"/>
      <c r="E84" s="25"/>
      <c r="F84" s="25"/>
      <c r="G84" s="25"/>
      <c r="H84" s="25"/>
    </row>
    <row r="85" spans="3:8">
      <c r="C85" s="25"/>
      <c r="D85" s="25"/>
      <c r="E85" s="25"/>
      <c r="F85" s="25"/>
      <c r="G85" s="25"/>
      <c r="H85" s="25"/>
    </row>
    <row r="86" spans="3:8">
      <c r="C86" s="25"/>
      <c r="D86" s="25"/>
      <c r="E86" s="25"/>
      <c r="F86" s="25"/>
      <c r="G86" s="25"/>
      <c r="H86" s="25"/>
    </row>
    <row r="87" spans="3:8">
      <c r="C87" s="25"/>
      <c r="D87" s="25"/>
      <c r="E87" s="25"/>
      <c r="F87" s="25"/>
      <c r="G87" s="25"/>
      <c r="H87" s="25"/>
    </row>
    <row r="88" spans="3:8">
      <c r="C88" s="25"/>
      <c r="D88" s="25"/>
      <c r="E88" s="25"/>
      <c r="F88" s="25"/>
      <c r="G88" s="25"/>
      <c r="H88" s="25"/>
    </row>
    <row r="89" spans="3:8">
      <c r="C89" s="25"/>
      <c r="D89" s="25"/>
      <c r="E89" s="25"/>
      <c r="F89" s="25"/>
      <c r="G89" s="25"/>
      <c r="H89" s="25"/>
    </row>
    <row r="90" spans="3:8">
      <c r="C90" s="25"/>
      <c r="D90" s="25"/>
      <c r="E90" s="25"/>
      <c r="F90" s="25"/>
      <c r="G90" s="25"/>
      <c r="H90" s="25"/>
    </row>
    <row r="91" spans="3:8">
      <c r="C91" s="25"/>
      <c r="D91" s="25"/>
      <c r="E91" s="25"/>
      <c r="F91" s="25"/>
      <c r="G91" s="25"/>
      <c r="H91" s="25"/>
    </row>
    <row r="92" spans="3:8">
      <c r="C92" s="25"/>
      <c r="D92" s="25"/>
      <c r="E92" s="25"/>
      <c r="F92" s="25"/>
      <c r="G92" s="25"/>
      <c r="H92" s="25"/>
    </row>
    <row r="93" spans="3:8">
      <c r="C93" s="25"/>
      <c r="D93" s="25"/>
      <c r="E93" s="25"/>
      <c r="F93" s="25"/>
      <c r="G93" s="25"/>
      <c r="H93" s="25"/>
    </row>
    <row r="94" spans="3:8">
      <c r="C94" s="25"/>
      <c r="D94" s="25"/>
      <c r="E94" s="25"/>
      <c r="F94" s="25"/>
      <c r="G94" s="25"/>
      <c r="H94" s="25"/>
    </row>
    <row r="95" spans="3:8">
      <c r="C95" s="25"/>
      <c r="D95" s="25"/>
      <c r="E95" s="25"/>
      <c r="F95" s="25"/>
      <c r="G95" s="25"/>
      <c r="H95" s="25"/>
    </row>
    <row r="96" spans="3:8">
      <c r="C96" s="25"/>
      <c r="D96" s="25"/>
      <c r="E96" s="25"/>
      <c r="F96" s="25"/>
      <c r="G96" s="25"/>
      <c r="H96" s="25"/>
    </row>
    <row r="97" spans="3:8">
      <c r="C97" s="25"/>
      <c r="D97" s="25"/>
      <c r="E97" s="25"/>
      <c r="F97" s="25"/>
      <c r="G97" s="25"/>
      <c r="H97" s="25"/>
    </row>
    <row r="98" spans="3:8">
      <c r="C98" s="25"/>
      <c r="D98" s="25"/>
      <c r="E98" s="25"/>
      <c r="F98" s="25"/>
      <c r="G98" s="25"/>
      <c r="H98" s="25"/>
    </row>
    <row r="99" spans="3:8">
      <c r="C99" s="25"/>
      <c r="D99" s="25"/>
      <c r="E99" s="25"/>
      <c r="F99" s="25"/>
      <c r="G99" s="25"/>
      <c r="H99" s="25"/>
    </row>
    <row r="100" spans="3:8">
      <c r="C100" s="25"/>
      <c r="D100" s="25"/>
      <c r="E100" s="25"/>
      <c r="F100" s="25"/>
      <c r="G100" s="25"/>
      <c r="H100" s="25"/>
    </row>
    <row r="101" spans="3:8">
      <c r="C101" s="25"/>
      <c r="D101" s="25"/>
      <c r="E101" s="25"/>
      <c r="F101" s="25"/>
      <c r="G101" s="25"/>
      <c r="H101" s="25"/>
    </row>
    <row r="102" spans="3:8">
      <c r="C102" s="25"/>
      <c r="D102" s="25"/>
      <c r="E102" s="25"/>
      <c r="F102" s="25"/>
      <c r="G102" s="25"/>
      <c r="H102" s="25"/>
    </row>
    <row r="103" spans="3:8">
      <c r="C103" s="25"/>
      <c r="D103" s="25"/>
      <c r="E103" s="25"/>
      <c r="F103" s="25"/>
      <c r="G103" s="25"/>
      <c r="H103" s="25"/>
    </row>
    <row r="104" spans="3:8">
      <c r="C104" s="25"/>
      <c r="D104" s="25"/>
      <c r="E104" s="25"/>
      <c r="F104" s="25"/>
      <c r="G104" s="25"/>
      <c r="H104" s="25"/>
    </row>
    <row r="105" spans="3:8">
      <c r="C105" s="25"/>
      <c r="D105" s="25"/>
      <c r="E105" s="25"/>
      <c r="F105" s="25"/>
      <c r="G105" s="25"/>
      <c r="H105" s="25"/>
    </row>
    <row r="106" spans="3:8">
      <c r="C106" s="25"/>
      <c r="D106" s="25"/>
      <c r="E106" s="25"/>
      <c r="F106" s="25"/>
      <c r="G106" s="25"/>
      <c r="H106" s="25"/>
    </row>
    <row r="107" spans="3:8">
      <c r="C107" s="25"/>
      <c r="D107" s="25"/>
      <c r="E107" s="25"/>
      <c r="F107" s="25"/>
      <c r="G107" s="25"/>
      <c r="H107" s="25"/>
    </row>
    <row r="108" spans="3:8">
      <c r="C108" s="25"/>
      <c r="D108" s="25"/>
      <c r="E108" s="25"/>
      <c r="F108" s="25"/>
      <c r="G108" s="25"/>
      <c r="H108" s="25"/>
    </row>
    <row r="109" spans="3:8">
      <c r="C109" s="25"/>
      <c r="D109" s="25"/>
      <c r="E109" s="25"/>
      <c r="F109" s="25"/>
      <c r="G109" s="25"/>
      <c r="H109" s="25"/>
    </row>
    <row r="110" spans="3:8">
      <c r="C110" s="25"/>
      <c r="D110" s="25"/>
      <c r="E110" s="25"/>
      <c r="F110" s="25"/>
      <c r="G110" s="25"/>
      <c r="H110" s="25"/>
    </row>
    <row r="111" spans="3:8">
      <c r="C111" s="25"/>
      <c r="D111" s="25"/>
      <c r="E111" s="25"/>
      <c r="F111" s="25"/>
      <c r="G111" s="25"/>
      <c r="H111" s="25"/>
    </row>
    <row r="112" spans="3:8">
      <c r="C112" s="25"/>
      <c r="D112" s="25"/>
      <c r="E112" s="25"/>
      <c r="F112" s="25"/>
      <c r="G112" s="25"/>
      <c r="H112" s="25"/>
    </row>
    <row r="113" spans="3:8">
      <c r="C113" s="25"/>
      <c r="D113" s="25"/>
      <c r="E113" s="25"/>
      <c r="F113" s="25"/>
      <c r="G113" s="25"/>
      <c r="H113" s="25"/>
    </row>
    <row r="114" spans="3:8">
      <c r="C114" s="25"/>
      <c r="D114" s="25"/>
      <c r="E114" s="25"/>
      <c r="F114" s="25"/>
      <c r="G114" s="25"/>
      <c r="H114" s="25"/>
    </row>
    <row r="115" spans="3:8">
      <c r="C115" s="25"/>
      <c r="D115" s="25"/>
      <c r="E115" s="25"/>
      <c r="F115" s="25"/>
      <c r="G115" s="25"/>
      <c r="H115" s="25"/>
    </row>
    <row r="116" spans="3:8">
      <c r="C116" s="25"/>
      <c r="D116" s="25"/>
      <c r="E116" s="25"/>
      <c r="F116" s="25"/>
      <c r="G116" s="25"/>
      <c r="H116" s="25"/>
    </row>
    <row r="117" spans="3:8">
      <c r="C117" s="25"/>
      <c r="D117" s="25"/>
      <c r="E117" s="25"/>
      <c r="F117" s="25"/>
      <c r="G117" s="25"/>
      <c r="H117" s="25"/>
    </row>
    <row r="118" spans="3:8">
      <c r="C118" s="25"/>
      <c r="D118" s="25"/>
      <c r="E118" s="25"/>
      <c r="F118" s="25"/>
      <c r="G118" s="25"/>
      <c r="H118" s="25"/>
    </row>
    <row r="119" spans="3:8">
      <c r="C119" s="25"/>
      <c r="D119" s="25"/>
      <c r="E119" s="25"/>
      <c r="F119" s="25"/>
      <c r="G119" s="25"/>
      <c r="H119" s="25"/>
    </row>
    <row r="120" spans="3:8">
      <c r="C120" s="25"/>
      <c r="D120" s="25"/>
      <c r="E120" s="25"/>
      <c r="F120" s="25"/>
      <c r="G120" s="25"/>
      <c r="H120" s="25"/>
    </row>
    <row r="121" spans="3:8">
      <c r="C121" s="25"/>
      <c r="D121" s="25"/>
      <c r="E121" s="25"/>
      <c r="F121" s="25"/>
      <c r="G121" s="25"/>
      <c r="H121" s="25"/>
    </row>
    <row r="122" spans="3:8">
      <c r="C122" s="25"/>
      <c r="D122" s="25"/>
      <c r="E122" s="25"/>
      <c r="F122" s="25"/>
      <c r="G122" s="25"/>
      <c r="H122" s="25"/>
    </row>
    <row r="123" spans="3:8">
      <c r="C123" s="25"/>
      <c r="D123" s="25"/>
      <c r="E123" s="25"/>
      <c r="F123" s="25"/>
      <c r="G123" s="25"/>
      <c r="H123" s="25"/>
    </row>
    <row r="124" spans="3:8">
      <c r="C124" s="25"/>
      <c r="D124" s="25"/>
      <c r="E124" s="25"/>
      <c r="F124" s="25"/>
      <c r="G124" s="25"/>
      <c r="H124" s="25"/>
    </row>
    <row r="125" spans="3:8">
      <c r="C125" s="25"/>
      <c r="D125" s="25"/>
      <c r="E125" s="25"/>
      <c r="F125" s="25"/>
      <c r="G125" s="25"/>
      <c r="H125" s="25"/>
    </row>
    <row r="126" spans="3:8">
      <c r="C126" s="25"/>
      <c r="D126" s="25"/>
      <c r="E126" s="25"/>
      <c r="F126" s="25"/>
      <c r="G126" s="25"/>
      <c r="H126" s="25"/>
    </row>
    <row r="127" spans="3:8">
      <c r="C127" s="25"/>
      <c r="D127" s="25"/>
      <c r="E127" s="25"/>
      <c r="F127" s="25"/>
      <c r="G127" s="25"/>
      <c r="H127" s="25"/>
    </row>
    <row r="128" spans="3:8">
      <c r="C128" s="25"/>
      <c r="D128" s="25"/>
      <c r="E128" s="25"/>
      <c r="F128" s="25"/>
      <c r="G128" s="25"/>
      <c r="H128" s="25"/>
    </row>
  </sheetData>
  <mergeCells count="33">
    <mergeCell ref="K26:M27"/>
    <mergeCell ref="A28:C28"/>
    <mergeCell ref="A32:C32"/>
    <mergeCell ref="A35:H35"/>
    <mergeCell ref="A51:C51"/>
    <mergeCell ref="D51:H51"/>
    <mergeCell ref="A41:H41"/>
    <mergeCell ref="A43:C43"/>
    <mergeCell ref="A47:H47"/>
    <mergeCell ref="A48:H48"/>
    <mergeCell ref="A49:H49"/>
    <mergeCell ref="A50:C50"/>
    <mergeCell ref="D50:H50"/>
    <mergeCell ref="A37:C37"/>
    <mergeCell ref="A24:H24"/>
    <mergeCell ref="A26:H26"/>
    <mergeCell ref="A17:C17"/>
    <mergeCell ref="A1:H3"/>
    <mergeCell ref="A4:H4"/>
    <mergeCell ref="A13:C13"/>
    <mergeCell ref="A14:C14"/>
    <mergeCell ref="A15:C15"/>
    <mergeCell ref="A16:C16"/>
    <mergeCell ref="A18:C18"/>
    <mergeCell ref="A19:C19"/>
    <mergeCell ref="A20:C20"/>
    <mergeCell ref="A21:C21"/>
    <mergeCell ref="A22:C22"/>
    <mergeCell ref="I4:T4"/>
    <mergeCell ref="A5:H5"/>
    <mergeCell ref="A6:H6"/>
    <mergeCell ref="A11:C11"/>
    <mergeCell ref="A12:C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28"/>
  <sheetViews>
    <sheetView topLeftCell="A25" zoomScale="86" zoomScaleNormal="86" workbookViewId="0">
      <selection activeCell="A52" sqref="A52"/>
    </sheetView>
  </sheetViews>
  <sheetFormatPr baseColWidth="10" defaultRowHeight="12.75"/>
  <cols>
    <col min="1" max="2" width="11.42578125" style="36"/>
    <col min="3" max="3" width="30.7109375" style="36" customWidth="1"/>
    <col min="4" max="4" width="8.7109375" style="36" customWidth="1"/>
    <col min="5" max="5" width="19.7109375" style="36" customWidth="1"/>
    <col min="6" max="6" width="21.28515625" style="36" customWidth="1"/>
    <col min="7" max="7" width="0.140625" style="36" customWidth="1"/>
    <col min="8" max="8" width="19.140625" style="36" customWidth="1"/>
    <col min="9" max="9" width="11.42578125" style="36"/>
    <col min="10" max="10" width="11.7109375" style="36" customWidth="1"/>
    <col min="11" max="11" width="18.28515625" style="36" bestFit="1" customWidth="1"/>
    <col min="12" max="16384" width="11.42578125" style="36"/>
  </cols>
  <sheetData>
    <row r="1" spans="1:20" ht="24.95" customHeight="1">
      <c r="A1" s="240" t="s">
        <v>31</v>
      </c>
      <c r="B1" s="241"/>
      <c r="C1" s="241"/>
      <c r="D1" s="241"/>
      <c r="E1" s="241"/>
      <c r="F1" s="241"/>
      <c r="G1" s="241"/>
      <c r="H1" s="242"/>
    </row>
    <row r="2" spans="1:20" ht="24.95" customHeight="1">
      <c r="A2" s="243"/>
      <c r="B2" s="244"/>
      <c r="C2" s="244"/>
      <c r="D2" s="244"/>
      <c r="E2" s="244"/>
      <c r="F2" s="244"/>
      <c r="G2" s="244"/>
      <c r="H2" s="245"/>
    </row>
    <row r="3" spans="1:20" ht="24.95" customHeight="1" thickBot="1">
      <c r="A3" s="246"/>
      <c r="B3" s="247"/>
      <c r="C3" s="247"/>
      <c r="D3" s="247"/>
      <c r="E3" s="247"/>
      <c r="F3" s="247"/>
      <c r="G3" s="247"/>
      <c r="H3" s="248"/>
    </row>
    <row r="4" spans="1:20" ht="64.5" customHeight="1" thickBot="1">
      <c r="A4" s="225" t="s">
        <v>51</v>
      </c>
      <c r="B4" s="226"/>
      <c r="C4" s="226"/>
      <c r="D4" s="226"/>
      <c r="E4" s="226"/>
      <c r="F4" s="226"/>
      <c r="G4" s="226"/>
      <c r="H4" s="227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</row>
    <row r="5" spans="1:20" ht="5.0999999999999996" customHeight="1" thickBot="1">
      <c r="A5" s="228"/>
      <c r="B5" s="229"/>
      <c r="C5" s="229"/>
      <c r="D5" s="229"/>
      <c r="E5" s="229"/>
      <c r="F5" s="229"/>
      <c r="G5" s="229"/>
      <c r="H5" s="230"/>
    </row>
    <row r="6" spans="1:20" ht="20.100000000000001" customHeight="1" thickTop="1" thickBot="1">
      <c r="A6" s="231" t="s">
        <v>35</v>
      </c>
      <c r="B6" s="232"/>
      <c r="C6" s="232"/>
      <c r="D6" s="232"/>
      <c r="E6" s="232"/>
      <c r="F6" s="232"/>
      <c r="G6" s="232"/>
      <c r="H6" s="233"/>
    </row>
    <row r="7" spans="1:20" ht="9.9499999999999993" customHeight="1" thickTop="1" thickBot="1">
      <c r="A7" s="55"/>
      <c r="B7" s="37"/>
      <c r="C7" s="1"/>
      <c r="D7" s="2"/>
      <c r="E7" s="2"/>
      <c r="F7" s="2"/>
      <c r="G7" s="2"/>
      <c r="H7" s="56"/>
    </row>
    <row r="8" spans="1:20" ht="24.95" customHeight="1" thickBot="1">
      <c r="A8" s="67" t="s">
        <v>37</v>
      </c>
      <c r="B8" s="65"/>
      <c r="C8" s="65" t="s">
        <v>66</v>
      </c>
      <c r="D8" s="65"/>
      <c r="E8" s="65"/>
      <c r="F8" s="66"/>
      <c r="G8" s="3"/>
      <c r="H8" s="57"/>
    </row>
    <row r="9" spans="1:20" ht="24.95" customHeight="1" thickBot="1">
      <c r="A9" s="67" t="s">
        <v>36</v>
      </c>
      <c r="B9" s="65"/>
      <c r="C9" s="65"/>
      <c r="D9" s="65"/>
      <c r="E9" s="65"/>
      <c r="F9" s="66"/>
      <c r="G9" s="3"/>
      <c r="H9" s="57"/>
    </row>
    <row r="10" spans="1:20" ht="9.9499999999999993" customHeight="1" thickBot="1">
      <c r="A10" s="58"/>
      <c r="B10" s="38"/>
      <c r="C10" s="4"/>
      <c r="D10" s="5"/>
      <c r="E10" s="5"/>
      <c r="F10" s="5"/>
      <c r="G10" s="5"/>
      <c r="H10" s="59"/>
    </row>
    <row r="11" spans="1:20" ht="20.100000000000001" customHeight="1" thickTop="1" thickBot="1">
      <c r="A11" s="234" t="s">
        <v>0</v>
      </c>
      <c r="B11" s="235"/>
      <c r="C11" s="236"/>
      <c r="D11" s="5"/>
      <c r="E11" s="6" t="s">
        <v>1</v>
      </c>
      <c r="F11" s="100" t="s">
        <v>2</v>
      </c>
      <c r="G11" s="7" t="s">
        <v>1</v>
      </c>
      <c r="H11" s="100" t="s">
        <v>38</v>
      </c>
    </row>
    <row r="12" spans="1:20" ht="14.1" customHeight="1">
      <c r="A12" s="237" t="s">
        <v>45</v>
      </c>
      <c r="B12" s="238"/>
      <c r="C12" s="239"/>
      <c r="D12" s="5"/>
      <c r="E12" s="46" t="s">
        <v>30</v>
      </c>
      <c r="F12" s="43"/>
      <c r="G12" s="33"/>
      <c r="H12" s="53" t="s">
        <v>69</v>
      </c>
    </row>
    <row r="13" spans="1:20" ht="14.1" customHeight="1">
      <c r="A13" s="222" t="s">
        <v>46</v>
      </c>
      <c r="B13" s="223"/>
      <c r="C13" s="224"/>
      <c r="D13" s="5"/>
      <c r="E13" s="46" t="s">
        <v>30</v>
      </c>
      <c r="F13" s="44"/>
      <c r="G13" s="34"/>
      <c r="H13" s="54">
        <v>169</v>
      </c>
    </row>
    <row r="14" spans="1:20" ht="14.1" customHeight="1">
      <c r="A14" s="222" t="s">
        <v>47</v>
      </c>
      <c r="B14" s="223"/>
      <c r="C14" s="224"/>
      <c r="D14" s="5"/>
      <c r="E14" s="46" t="s">
        <v>30</v>
      </c>
      <c r="F14" s="44"/>
      <c r="G14" s="34"/>
      <c r="H14" s="54" t="s">
        <v>75</v>
      </c>
    </row>
    <row r="15" spans="1:20" ht="14.1" customHeight="1">
      <c r="A15" s="222" t="s">
        <v>3</v>
      </c>
      <c r="B15" s="223"/>
      <c r="C15" s="224"/>
      <c r="D15" s="5"/>
      <c r="E15" s="46" t="s">
        <v>30</v>
      </c>
      <c r="F15" s="44"/>
      <c r="G15" s="34" t="s">
        <v>52</v>
      </c>
      <c r="H15" s="54" t="s">
        <v>68</v>
      </c>
      <c r="I15" s="104"/>
    </row>
    <row r="16" spans="1:20" ht="14.1" customHeight="1">
      <c r="A16" s="222" t="s">
        <v>4</v>
      </c>
      <c r="B16" s="223"/>
      <c r="C16" s="224"/>
      <c r="D16" s="5"/>
      <c r="E16" s="46" t="s">
        <v>30</v>
      </c>
      <c r="F16" s="44"/>
      <c r="G16" s="34"/>
      <c r="H16" s="54" t="s">
        <v>70</v>
      </c>
    </row>
    <row r="17" spans="1:13" ht="15.75">
      <c r="A17" s="222" t="s">
        <v>5</v>
      </c>
      <c r="B17" s="223"/>
      <c r="C17" s="224"/>
      <c r="D17" s="5"/>
      <c r="E17" s="46" t="s">
        <v>30</v>
      </c>
      <c r="F17" s="44"/>
      <c r="G17" s="34"/>
      <c r="H17" s="54">
        <v>184</v>
      </c>
    </row>
    <row r="18" spans="1:13" ht="27" customHeight="1">
      <c r="A18" s="258" t="s">
        <v>6</v>
      </c>
      <c r="B18" s="259"/>
      <c r="C18" s="260"/>
      <c r="D18" s="5"/>
      <c r="E18" s="46" t="s">
        <v>30</v>
      </c>
      <c r="F18" s="44"/>
      <c r="G18" s="34"/>
      <c r="H18" s="51" t="s">
        <v>71</v>
      </c>
    </row>
    <row r="19" spans="1:13" ht="13.5" customHeight="1">
      <c r="A19" s="222" t="s">
        <v>7</v>
      </c>
      <c r="B19" s="223"/>
      <c r="C19" s="224"/>
      <c r="D19" s="5"/>
      <c r="E19" s="46" t="s">
        <v>52</v>
      </c>
      <c r="F19" s="44"/>
      <c r="G19" s="34"/>
      <c r="H19" s="54">
        <v>211</v>
      </c>
    </row>
    <row r="20" spans="1:13" ht="29.25" customHeight="1">
      <c r="A20" s="261" t="s">
        <v>8</v>
      </c>
      <c r="B20" s="262"/>
      <c r="C20" s="263"/>
      <c r="D20" s="5"/>
      <c r="E20" s="46" t="s">
        <v>30</v>
      </c>
      <c r="F20" s="44"/>
      <c r="G20" s="34"/>
      <c r="H20" s="54">
        <v>212</v>
      </c>
    </row>
    <row r="21" spans="1:13" ht="30" customHeight="1">
      <c r="A21" s="261" t="s">
        <v>9</v>
      </c>
      <c r="B21" s="262"/>
      <c r="C21" s="263"/>
      <c r="D21" s="5"/>
      <c r="E21" s="46" t="s">
        <v>30</v>
      </c>
      <c r="F21" s="44"/>
      <c r="G21" s="34"/>
      <c r="H21" s="51">
        <v>208</v>
      </c>
    </row>
    <row r="22" spans="1:13" ht="27.75" customHeight="1" thickBot="1">
      <c r="A22" s="264" t="s">
        <v>10</v>
      </c>
      <c r="B22" s="265"/>
      <c r="C22" s="266"/>
      <c r="D22" s="5"/>
      <c r="E22" s="47" t="s">
        <v>30</v>
      </c>
      <c r="F22" s="45"/>
      <c r="G22" s="35"/>
      <c r="H22" s="52">
        <v>209</v>
      </c>
    </row>
    <row r="23" spans="1:13" ht="13.5" thickBot="1">
      <c r="A23" s="60"/>
      <c r="B23" s="39"/>
      <c r="C23" s="8"/>
      <c r="D23" s="5"/>
      <c r="E23" s="5"/>
      <c r="F23" s="5"/>
      <c r="G23" s="5"/>
      <c r="H23" s="59"/>
    </row>
    <row r="24" spans="1:13" ht="16.5" thickTop="1" thickBot="1">
      <c r="A24" s="249" t="s">
        <v>11</v>
      </c>
      <c r="B24" s="250"/>
      <c r="C24" s="250"/>
      <c r="D24" s="250"/>
      <c r="E24" s="250"/>
      <c r="F24" s="250"/>
      <c r="G24" s="250"/>
      <c r="H24" s="251"/>
      <c r="K24" s="92"/>
    </row>
    <row r="25" spans="1:13" ht="14.25" thickTop="1" thickBot="1">
      <c r="A25" s="61"/>
      <c r="B25" s="22"/>
      <c r="C25" s="2"/>
      <c r="D25" s="5"/>
      <c r="E25" s="5"/>
      <c r="F25" s="5"/>
      <c r="G25" s="5"/>
      <c r="H25" s="59"/>
    </row>
    <row r="26" spans="1:13" ht="14.25" thickTop="1" thickBot="1">
      <c r="A26" s="296" t="s">
        <v>82</v>
      </c>
      <c r="B26" s="297"/>
      <c r="C26" s="297"/>
      <c r="D26" s="297"/>
      <c r="E26" s="297"/>
      <c r="F26" s="297"/>
      <c r="G26" s="297"/>
      <c r="H26" s="298"/>
      <c r="K26" s="267"/>
      <c r="L26" s="267"/>
      <c r="M26" s="267"/>
    </row>
    <row r="27" spans="1:13" ht="14.25" thickTop="1" thickBot="1">
      <c r="A27" s="115"/>
      <c r="B27" s="116"/>
      <c r="C27" s="117"/>
      <c r="D27" s="110"/>
      <c r="E27" s="110"/>
      <c r="F27" s="110"/>
      <c r="G27" s="110"/>
      <c r="H27" s="118"/>
      <c r="K27" s="267"/>
      <c r="L27" s="267"/>
      <c r="M27" s="267"/>
    </row>
    <row r="28" spans="1:13" ht="13.5" thickBot="1">
      <c r="A28" s="299" t="s">
        <v>12</v>
      </c>
      <c r="B28" s="300"/>
      <c r="C28" s="301"/>
      <c r="D28" s="119"/>
      <c r="E28" s="120"/>
      <c r="F28" s="108">
        <f>+C29-C30</f>
        <v>6722549447</v>
      </c>
      <c r="G28" s="121"/>
      <c r="H28" s="95" t="s">
        <v>39</v>
      </c>
      <c r="K28" s="49"/>
      <c r="L28" s="48"/>
    </row>
    <row r="29" spans="1:13">
      <c r="A29" s="122"/>
      <c r="B29" s="123"/>
      <c r="C29" s="124">
        <v>14648169494</v>
      </c>
      <c r="D29" s="125" t="s">
        <v>13</v>
      </c>
      <c r="E29" s="110"/>
      <c r="F29" s="110"/>
      <c r="G29" s="110"/>
      <c r="H29" s="118"/>
    </row>
    <row r="30" spans="1:13">
      <c r="A30" s="122"/>
      <c r="B30" s="123"/>
      <c r="C30" s="124">
        <v>7925620047</v>
      </c>
      <c r="D30" s="125" t="s">
        <v>14</v>
      </c>
      <c r="E30" s="110"/>
      <c r="F30" s="110"/>
      <c r="G30" s="110"/>
      <c r="H30" s="118"/>
    </row>
    <row r="31" spans="1:13" ht="13.5" thickBot="1">
      <c r="A31" s="122"/>
      <c r="B31" s="123"/>
      <c r="C31" s="126"/>
      <c r="D31" s="127"/>
      <c r="E31" s="110"/>
      <c r="F31" s="110"/>
      <c r="G31" s="110"/>
      <c r="H31" s="118"/>
    </row>
    <row r="32" spans="1:13" ht="13.5" thickBot="1">
      <c r="A32" s="299" t="s">
        <v>41</v>
      </c>
      <c r="B32" s="300"/>
      <c r="C32" s="301"/>
      <c r="D32" s="127"/>
      <c r="E32" s="107">
        <v>0.2</v>
      </c>
      <c r="F32" s="108">
        <f>SUM(C45*E32)</f>
        <v>125943692.40000001</v>
      </c>
      <c r="G32" s="121"/>
      <c r="H32" s="95"/>
      <c r="K32" s="93"/>
    </row>
    <row r="33" spans="1:11">
      <c r="A33" s="122"/>
      <c r="B33" s="123"/>
      <c r="C33" s="128"/>
      <c r="D33" s="125"/>
      <c r="E33" s="128"/>
      <c r="F33" s="129"/>
      <c r="G33" s="110"/>
      <c r="H33" s="130"/>
    </row>
    <row r="34" spans="1:11" ht="13.5" thickBot="1">
      <c r="A34" s="61"/>
      <c r="B34" s="22"/>
      <c r="C34" s="5"/>
      <c r="D34" s="5"/>
      <c r="E34" s="5"/>
      <c r="F34" s="5"/>
      <c r="G34" s="5"/>
      <c r="H34" s="59"/>
    </row>
    <row r="35" spans="1:11" ht="14.25" thickTop="1" thickBot="1">
      <c r="A35" s="252" t="s">
        <v>40</v>
      </c>
      <c r="B35" s="253"/>
      <c r="C35" s="253"/>
      <c r="D35" s="253"/>
      <c r="E35" s="253"/>
      <c r="F35" s="253"/>
      <c r="G35" s="253"/>
      <c r="H35" s="254"/>
    </row>
    <row r="36" spans="1:11" ht="14.25" thickTop="1" thickBot="1">
      <c r="A36" s="61"/>
      <c r="B36" s="22"/>
      <c r="C36" s="5"/>
      <c r="D36" s="5"/>
      <c r="E36" s="5"/>
      <c r="F36" s="5"/>
      <c r="G36" s="5"/>
      <c r="H36" s="59"/>
    </row>
    <row r="37" spans="1:11" ht="13.5" thickBot="1">
      <c r="A37" s="255" t="s">
        <v>15</v>
      </c>
      <c r="B37" s="256"/>
      <c r="C37" s="257"/>
      <c r="D37" s="10"/>
      <c r="E37" s="19"/>
      <c r="F37" s="20">
        <f>+(C38/C39)</f>
        <v>0.57371937615858037</v>
      </c>
      <c r="G37" s="13"/>
      <c r="H37" s="63" t="s">
        <v>39</v>
      </c>
    </row>
    <row r="38" spans="1:11">
      <c r="A38" s="61"/>
      <c r="B38" s="22"/>
      <c r="C38" s="101">
        <v>12107528166</v>
      </c>
      <c r="D38" s="21" t="s">
        <v>16</v>
      </c>
      <c r="E38" s="5"/>
      <c r="F38" s="5"/>
      <c r="G38" s="5"/>
      <c r="H38" s="59"/>
    </row>
    <row r="39" spans="1:11">
      <c r="A39" s="61"/>
      <c r="B39" s="22"/>
      <c r="C39" s="101">
        <v>21103572006</v>
      </c>
      <c r="D39" s="21" t="s">
        <v>17</v>
      </c>
      <c r="E39" s="5"/>
      <c r="F39" s="94"/>
      <c r="G39" s="5"/>
      <c r="H39" s="59"/>
    </row>
    <row r="40" spans="1:11" ht="13.5" thickBot="1">
      <c r="A40" s="61"/>
      <c r="B40" s="22"/>
      <c r="C40" s="16"/>
      <c r="D40" s="22"/>
      <c r="E40" s="5"/>
      <c r="F40" s="5"/>
      <c r="G40" s="5"/>
      <c r="H40" s="59"/>
    </row>
    <row r="41" spans="1:11" ht="14.25" thickTop="1" thickBot="1">
      <c r="A41" s="280" t="s">
        <v>77</v>
      </c>
      <c r="B41" s="281"/>
      <c r="C41" s="281"/>
      <c r="D41" s="281"/>
      <c r="E41" s="281"/>
      <c r="F41" s="281"/>
      <c r="G41" s="281"/>
      <c r="H41" s="282"/>
      <c r="K41" s="102"/>
    </row>
    <row r="42" spans="1:11" ht="14.25" thickTop="1" thickBot="1">
      <c r="A42" s="61"/>
      <c r="B42" s="22"/>
      <c r="C42" s="5"/>
      <c r="D42" s="5"/>
      <c r="E42" s="5"/>
      <c r="F42" s="5"/>
      <c r="G42" s="5"/>
      <c r="H42" s="59"/>
    </row>
    <row r="43" spans="1:11" ht="13.5" thickBot="1">
      <c r="A43" s="255" t="s">
        <v>18</v>
      </c>
      <c r="B43" s="256"/>
      <c r="C43" s="257"/>
      <c r="D43" s="10"/>
      <c r="E43" s="19"/>
      <c r="F43" s="23">
        <f>C44/C45</f>
        <v>14.285818795003028</v>
      </c>
      <c r="G43" s="13"/>
      <c r="H43" s="63" t="s">
        <v>39</v>
      </c>
    </row>
    <row r="44" spans="1:11">
      <c r="A44" s="61"/>
      <c r="B44" s="22"/>
      <c r="C44" s="106">
        <v>8996043840</v>
      </c>
      <c r="D44" s="21" t="s">
        <v>19</v>
      </c>
      <c r="E44" s="5"/>
      <c r="F44" s="5"/>
      <c r="G44" s="5"/>
      <c r="H44" s="59"/>
    </row>
    <row r="45" spans="1:11">
      <c r="A45" s="61"/>
      <c r="B45" s="41"/>
      <c r="C45" s="103">
        <v>629718462</v>
      </c>
      <c r="D45" s="21" t="s">
        <v>20</v>
      </c>
      <c r="E45" s="5"/>
      <c r="F45" s="5"/>
      <c r="G45" s="5"/>
      <c r="H45" s="59"/>
    </row>
    <row r="46" spans="1:11" ht="13.5" thickBot="1">
      <c r="A46" s="61"/>
      <c r="B46" s="22"/>
      <c r="C46" s="5"/>
      <c r="D46" s="22"/>
      <c r="E46" s="5"/>
      <c r="F46" s="24"/>
      <c r="G46" s="5"/>
      <c r="H46" s="59"/>
    </row>
    <row r="47" spans="1:11" ht="19.5" thickTop="1" thickBot="1">
      <c r="A47" s="271" t="s">
        <v>21</v>
      </c>
      <c r="B47" s="272"/>
      <c r="C47" s="272"/>
      <c r="D47" s="272"/>
      <c r="E47" s="272"/>
      <c r="F47" s="272"/>
      <c r="G47" s="272"/>
      <c r="H47" s="273"/>
    </row>
    <row r="48" spans="1:11">
      <c r="A48" s="274"/>
      <c r="B48" s="275"/>
      <c r="C48" s="275"/>
      <c r="D48" s="275"/>
      <c r="E48" s="275"/>
      <c r="F48" s="275"/>
      <c r="G48" s="275"/>
      <c r="H48" s="276"/>
    </row>
    <row r="49" spans="1:8" ht="13.5" thickBot="1">
      <c r="A49" s="277"/>
      <c r="B49" s="278"/>
      <c r="C49" s="278"/>
      <c r="D49" s="278"/>
      <c r="E49" s="278"/>
      <c r="F49" s="278"/>
      <c r="G49" s="278"/>
      <c r="H49" s="279"/>
    </row>
    <row r="50" spans="1:8" ht="39" customHeight="1" thickBot="1">
      <c r="A50" s="302" t="s">
        <v>92</v>
      </c>
      <c r="B50" s="269"/>
      <c r="C50" s="270"/>
      <c r="D50" s="302" t="s">
        <v>93</v>
      </c>
      <c r="E50" s="269"/>
      <c r="F50" s="269"/>
      <c r="G50" s="269"/>
      <c r="H50" s="270"/>
    </row>
    <row r="51" spans="1:8" ht="38.25" customHeight="1" thickBot="1">
      <c r="A51" s="302" t="s">
        <v>94</v>
      </c>
      <c r="B51" s="269"/>
      <c r="C51" s="270"/>
      <c r="D51" s="268" t="s">
        <v>62</v>
      </c>
      <c r="E51" s="269"/>
      <c r="F51" s="269"/>
      <c r="G51" s="269"/>
      <c r="H51" s="270"/>
    </row>
    <row r="52" spans="1:8">
      <c r="C52" s="25"/>
      <c r="D52" s="25"/>
      <c r="E52" s="25"/>
      <c r="F52" s="25"/>
      <c r="G52" s="25"/>
      <c r="H52" s="25"/>
    </row>
    <row r="53" spans="1:8">
      <c r="C53" s="14"/>
      <c r="D53" s="25"/>
      <c r="E53" s="25"/>
      <c r="F53" s="25"/>
      <c r="G53" s="25"/>
      <c r="H53" s="26"/>
    </row>
    <row r="54" spans="1:8">
      <c r="C54" s="25"/>
      <c r="D54" s="25"/>
      <c r="E54" s="25"/>
      <c r="F54" s="25"/>
      <c r="G54" s="25"/>
      <c r="H54" s="25"/>
    </row>
    <row r="55" spans="1:8">
      <c r="C55" s="25"/>
      <c r="D55" s="25"/>
      <c r="E55" s="25"/>
      <c r="F55" s="25"/>
      <c r="G55" s="25"/>
      <c r="H55" s="25"/>
    </row>
    <row r="56" spans="1:8">
      <c r="C56" s="25"/>
      <c r="D56" s="25"/>
      <c r="E56" s="25"/>
      <c r="F56" s="25"/>
      <c r="G56" s="25"/>
      <c r="H56" s="25"/>
    </row>
    <row r="57" spans="1:8">
      <c r="C57" s="25"/>
      <c r="D57" s="25"/>
      <c r="E57" s="25"/>
      <c r="F57" s="25"/>
      <c r="G57" s="25"/>
      <c r="H57" s="25"/>
    </row>
    <row r="58" spans="1:8">
      <c r="C58" s="25"/>
      <c r="D58" s="25"/>
      <c r="E58" s="25"/>
      <c r="F58" s="25"/>
      <c r="G58" s="25"/>
      <c r="H58" s="25"/>
    </row>
    <row r="59" spans="1:8">
      <c r="C59" s="25"/>
      <c r="D59" s="25"/>
      <c r="E59" s="25"/>
      <c r="F59" s="25"/>
      <c r="G59" s="25"/>
      <c r="H59" s="25"/>
    </row>
    <row r="60" spans="1:8">
      <c r="C60" s="25"/>
      <c r="D60" s="25"/>
      <c r="E60" s="25"/>
      <c r="F60" s="25"/>
      <c r="G60" s="25"/>
      <c r="H60" s="25"/>
    </row>
    <row r="61" spans="1:8">
      <c r="C61" s="25"/>
      <c r="D61" s="25"/>
      <c r="E61" s="25"/>
      <c r="F61" s="25"/>
      <c r="G61" s="25"/>
      <c r="H61" s="25"/>
    </row>
    <row r="62" spans="1:8">
      <c r="C62" s="25"/>
      <c r="D62" s="25"/>
      <c r="E62" s="25"/>
      <c r="F62" s="25"/>
      <c r="G62" s="25"/>
      <c r="H62" s="25"/>
    </row>
    <row r="63" spans="1:8">
      <c r="C63" s="25"/>
      <c r="D63" s="25"/>
      <c r="E63" s="25"/>
      <c r="F63" s="25"/>
      <c r="G63" s="25"/>
      <c r="H63" s="25"/>
    </row>
    <row r="64" spans="1:8">
      <c r="C64" s="25"/>
      <c r="D64" s="25"/>
      <c r="E64" s="25"/>
      <c r="F64" s="25"/>
      <c r="G64" s="25"/>
      <c r="H64" s="25"/>
    </row>
    <row r="65" spans="3:8">
      <c r="C65" s="25"/>
      <c r="D65" s="25"/>
      <c r="E65" s="25"/>
      <c r="F65" s="25"/>
      <c r="G65" s="25"/>
      <c r="H65" s="25"/>
    </row>
    <row r="66" spans="3:8">
      <c r="C66" s="25"/>
      <c r="D66" s="25"/>
      <c r="E66" s="25"/>
      <c r="F66" s="25"/>
      <c r="G66" s="25"/>
      <c r="H66" s="25"/>
    </row>
    <row r="67" spans="3:8">
      <c r="C67" s="25"/>
      <c r="D67" s="25"/>
      <c r="E67" s="25"/>
      <c r="F67" s="25"/>
      <c r="G67" s="25"/>
      <c r="H67" s="25"/>
    </row>
    <row r="68" spans="3:8">
      <c r="C68" s="25"/>
      <c r="D68" s="25"/>
      <c r="E68" s="25"/>
      <c r="F68" s="25"/>
      <c r="G68" s="25"/>
      <c r="H68" s="25"/>
    </row>
    <row r="69" spans="3:8">
      <c r="C69" s="25"/>
      <c r="D69" s="25"/>
      <c r="E69" s="25"/>
      <c r="F69" s="25"/>
      <c r="G69" s="25"/>
      <c r="H69" s="25"/>
    </row>
    <row r="70" spans="3:8">
      <c r="C70" s="25"/>
      <c r="D70" s="25"/>
      <c r="E70" s="25"/>
      <c r="F70" s="25"/>
      <c r="G70" s="25"/>
      <c r="H70" s="25"/>
    </row>
    <row r="71" spans="3:8">
      <c r="C71" s="25"/>
      <c r="D71" s="25"/>
      <c r="E71" s="25"/>
      <c r="F71" s="25"/>
      <c r="G71" s="25"/>
      <c r="H71" s="25"/>
    </row>
    <row r="72" spans="3:8">
      <c r="C72" s="25"/>
      <c r="D72" s="25"/>
      <c r="E72" s="25"/>
      <c r="F72" s="25"/>
      <c r="G72" s="25"/>
      <c r="H72" s="25"/>
    </row>
    <row r="73" spans="3:8">
      <c r="C73" s="25"/>
      <c r="D73" s="25"/>
      <c r="E73" s="25"/>
      <c r="F73" s="25"/>
      <c r="G73" s="25"/>
      <c r="H73" s="25"/>
    </row>
    <row r="74" spans="3:8">
      <c r="C74" s="25"/>
      <c r="D74" s="25"/>
      <c r="E74" s="25"/>
      <c r="F74" s="25"/>
      <c r="G74" s="25"/>
      <c r="H74" s="25"/>
    </row>
    <row r="75" spans="3:8">
      <c r="C75" s="25"/>
      <c r="D75" s="25"/>
      <c r="E75" s="25"/>
      <c r="F75" s="25"/>
      <c r="G75" s="25"/>
      <c r="H75" s="25"/>
    </row>
    <row r="76" spans="3:8">
      <c r="C76" s="25"/>
      <c r="D76" s="25"/>
      <c r="E76" s="25"/>
      <c r="F76" s="25"/>
      <c r="G76" s="25"/>
      <c r="H76" s="25"/>
    </row>
    <row r="77" spans="3:8">
      <c r="C77" s="25"/>
      <c r="D77" s="25"/>
      <c r="E77" s="25"/>
      <c r="F77" s="25"/>
      <c r="G77" s="25"/>
      <c r="H77" s="25"/>
    </row>
    <row r="78" spans="3:8">
      <c r="C78" s="25"/>
      <c r="D78" s="25"/>
      <c r="E78" s="25"/>
      <c r="F78" s="25"/>
      <c r="G78" s="25"/>
      <c r="H78" s="25"/>
    </row>
    <row r="79" spans="3:8">
      <c r="C79" s="25"/>
      <c r="D79" s="25"/>
      <c r="E79" s="25"/>
      <c r="F79" s="25"/>
      <c r="G79" s="25"/>
      <c r="H79" s="25"/>
    </row>
    <row r="80" spans="3:8">
      <c r="C80" s="25"/>
      <c r="D80" s="25"/>
      <c r="E80" s="25"/>
      <c r="F80" s="25"/>
      <c r="G80" s="25"/>
      <c r="H80" s="25"/>
    </row>
    <row r="81" spans="3:8">
      <c r="C81" s="25"/>
      <c r="D81" s="25"/>
      <c r="E81" s="25"/>
      <c r="F81" s="25"/>
      <c r="G81" s="25"/>
      <c r="H81" s="25"/>
    </row>
    <row r="82" spans="3:8">
      <c r="C82" s="25"/>
      <c r="D82" s="25"/>
      <c r="E82" s="25"/>
      <c r="F82" s="25"/>
      <c r="G82" s="25"/>
      <c r="H82" s="25"/>
    </row>
    <row r="83" spans="3:8">
      <c r="C83" s="25"/>
      <c r="D83" s="25"/>
      <c r="E83" s="25"/>
      <c r="F83" s="25"/>
      <c r="G83" s="25"/>
      <c r="H83" s="25"/>
    </row>
    <row r="84" spans="3:8">
      <c r="C84" s="25"/>
      <c r="D84" s="25"/>
      <c r="E84" s="25"/>
      <c r="F84" s="25"/>
      <c r="G84" s="25"/>
      <c r="H84" s="25"/>
    </row>
    <row r="85" spans="3:8">
      <c r="C85" s="25"/>
      <c r="D85" s="25"/>
      <c r="E85" s="25"/>
      <c r="F85" s="25"/>
      <c r="G85" s="25"/>
      <c r="H85" s="25"/>
    </row>
    <row r="86" spans="3:8">
      <c r="C86" s="25"/>
      <c r="D86" s="25"/>
      <c r="E86" s="25"/>
      <c r="F86" s="25"/>
      <c r="G86" s="25"/>
      <c r="H86" s="25"/>
    </row>
    <row r="87" spans="3:8">
      <c r="C87" s="25"/>
      <c r="D87" s="25"/>
      <c r="E87" s="25"/>
      <c r="F87" s="25"/>
      <c r="G87" s="25"/>
      <c r="H87" s="25"/>
    </row>
    <row r="88" spans="3:8">
      <c r="C88" s="25"/>
      <c r="D88" s="25"/>
      <c r="E88" s="25"/>
      <c r="F88" s="25"/>
      <c r="G88" s="25"/>
      <c r="H88" s="25"/>
    </row>
    <row r="89" spans="3:8">
      <c r="C89" s="25"/>
      <c r="D89" s="25"/>
      <c r="E89" s="25"/>
      <c r="F89" s="25"/>
      <c r="G89" s="25"/>
      <c r="H89" s="25"/>
    </row>
    <row r="90" spans="3:8">
      <c r="C90" s="25"/>
      <c r="D90" s="25"/>
      <c r="E90" s="25"/>
      <c r="F90" s="25"/>
      <c r="G90" s="25"/>
      <c r="H90" s="25"/>
    </row>
    <row r="91" spans="3:8">
      <c r="C91" s="25"/>
      <c r="D91" s="25"/>
      <c r="E91" s="25"/>
      <c r="F91" s="25"/>
      <c r="G91" s="25"/>
      <c r="H91" s="25"/>
    </row>
    <row r="92" spans="3:8">
      <c r="C92" s="25"/>
      <c r="D92" s="25"/>
      <c r="E92" s="25"/>
      <c r="F92" s="25"/>
      <c r="G92" s="25"/>
      <c r="H92" s="25"/>
    </row>
    <row r="93" spans="3:8">
      <c r="C93" s="25"/>
      <c r="D93" s="25"/>
      <c r="E93" s="25"/>
      <c r="F93" s="25"/>
      <c r="G93" s="25"/>
      <c r="H93" s="25"/>
    </row>
    <row r="94" spans="3:8">
      <c r="C94" s="25"/>
      <c r="D94" s="25"/>
      <c r="E94" s="25"/>
      <c r="F94" s="25"/>
      <c r="G94" s="25"/>
      <c r="H94" s="25"/>
    </row>
    <row r="95" spans="3:8">
      <c r="C95" s="25"/>
      <c r="D95" s="25"/>
      <c r="E95" s="25"/>
      <c r="F95" s="25"/>
      <c r="G95" s="25"/>
      <c r="H95" s="25"/>
    </row>
    <row r="96" spans="3:8">
      <c r="C96" s="25"/>
      <c r="D96" s="25"/>
      <c r="E96" s="25"/>
      <c r="F96" s="25"/>
      <c r="G96" s="25"/>
      <c r="H96" s="25"/>
    </row>
    <row r="97" spans="3:8">
      <c r="C97" s="25"/>
      <c r="D97" s="25"/>
      <c r="E97" s="25"/>
      <c r="F97" s="25"/>
      <c r="G97" s="25"/>
      <c r="H97" s="25"/>
    </row>
    <row r="98" spans="3:8">
      <c r="C98" s="25"/>
      <c r="D98" s="25"/>
      <c r="E98" s="25"/>
      <c r="F98" s="25"/>
      <c r="G98" s="25"/>
      <c r="H98" s="25"/>
    </row>
    <row r="99" spans="3:8">
      <c r="C99" s="25"/>
      <c r="D99" s="25"/>
      <c r="E99" s="25"/>
      <c r="F99" s="25"/>
      <c r="G99" s="25"/>
      <c r="H99" s="25"/>
    </row>
    <row r="100" spans="3:8">
      <c r="C100" s="25"/>
      <c r="D100" s="25"/>
      <c r="E100" s="25"/>
      <c r="F100" s="25"/>
      <c r="G100" s="25"/>
      <c r="H100" s="25"/>
    </row>
    <row r="101" spans="3:8">
      <c r="C101" s="25"/>
      <c r="D101" s="25"/>
      <c r="E101" s="25"/>
      <c r="F101" s="25"/>
      <c r="G101" s="25"/>
      <c r="H101" s="25"/>
    </row>
    <row r="102" spans="3:8">
      <c r="C102" s="25"/>
      <c r="D102" s="25"/>
      <c r="E102" s="25"/>
      <c r="F102" s="25"/>
      <c r="G102" s="25"/>
      <c r="H102" s="25"/>
    </row>
    <row r="103" spans="3:8">
      <c r="C103" s="25"/>
      <c r="D103" s="25"/>
      <c r="E103" s="25"/>
      <c r="F103" s="25"/>
      <c r="G103" s="25"/>
      <c r="H103" s="25"/>
    </row>
    <row r="104" spans="3:8">
      <c r="C104" s="25"/>
      <c r="D104" s="25"/>
      <c r="E104" s="25"/>
      <c r="F104" s="25"/>
      <c r="G104" s="25"/>
      <c r="H104" s="25"/>
    </row>
    <row r="105" spans="3:8">
      <c r="C105" s="25"/>
      <c r="D105" s="25"/>
      <c r="E105" s="25"/>
      <c r="F105" s="25"/>
      <c r="G105" s="25"/>
      <c r="H105" s="25"/>
    </row>
    <row r="106" spans="3:8">
      <c r="C106" s="25"/>
      <c r="D106" s="25"/>
      <c r="E106" s="25"/>
      <c r="F106" s="25"/>
      <c r="G106" s="25"/>
      <c r="H106" s="25"/>
    </row>
    <row r="107" spans="3:8">
      <c r="C107" s="25"/>
      <c r="D107" s="25"/>
      <c r="E107" s="25"/>
      <c r="F107" s="25"/>
      <c r="G107" s="25"/>
      <c r="H107" s="25"/>
    </row>
    <row r="108" spans="3:8">
      <c r="C108" s="25"/>
      <c r="D108" s="25"/>
      <c r="E108" s="25"/>
      <c r="F108" s="25"/>
      <c r="G108" s="25"/>
      <c r="H108" s="25"/>
    </row>
    <row r="109" spans="3:8">
      <c r="C109" s="25"/>
      <c r="D109" s="25"/>
      <c r="E109" s="25"/>
      <c r="F109" s="25"/>
      <c r="G109" s="25"/>
      <c r="H109" s="25"/>
    </row>
    <row r="110" spans="3:8">
      <c r="C110" s="25"/>
      <c r="D110" s="25"/>
      <c r="E110" s="25"/>
      <c r="F110" s="25"/>
      <c r="G110" s="25"/>
      <c r="H110" s="25"/>
    </row>
    <row r="111" spans="3:8">
      <c r="C111" s="25"/>
      <c r="D111" s="25"/>
      <c r="E111" s="25"/>
      <c r="F111" s="25"/>
      <c r="G111" s="25"/>
      <c r="H111" s="25"/>
    </row>
    <row r="112" spans="3:8">
      <c r="C112" s="25"/>
      <c r="D112" s="25"/>
      <c r="E112" s="25"/>
      <c r="F112" s="25"/>
      <c r="G112" s="25"/>
      <c r="H112" s="25"/>
    </row>
    <row r="113" spans="3:8">
      <c r="C113" s="25"/>
      <c r="D113" s="25"/>
      <c r="E113" s="25"/>
      <c r="F113" s="25"/>
      <c r="G113" s="25"/>
      <c r="H113" s="25"/>
    </row>
    <row r="114" spans="3:8">
      <c r="C114" s="25"/>
      <c r="D114" s="25"/>
      <c r="E114" s="25"/>
      <c r="F114" s="25"/>
      <c r="G114" s="25"/>
      <c r="H114" s="25"/>
    </row>
    <row r="115" spans="3:8">
      <c r="C115" s="25"/>
      <c r="D115" s="25"/>
      <c r="E115" s="25"/>
      <c r="F115" s="25"/>
      <c r="G115" s="25"/>
      <c r="H115" s="25"/>
    </row>
    <row r="116" spans="3:8">
      <c r="C116" s="25"/>
      <c r="D116" s="25"/>
      <c r="E116" s="25"/>
      <c r="F116" s="25"/>
      <c r="G116" s="25"/>
      <c r="H116" s="25"/>
    </row>
    <row r="117" spans="3:8">
      <c r="C117" s="25"/>
      <c r="D117" s="25"/>
      <c r="E117" s="25"/>
      <c r="F117" s="25"/>
      <c r="G117" s="25"/>
      <c r="H117" s="25"/>
    </row>
    <row r="118" spans="3:8">
      <c r="C118" s="25"/>
      <c r="D118" s="25"/>
      <c r="E118" s="25"/>
      <c r="F118" s="25"/>
      <c r="G118" s="25"/>
      <c r="H118" s="25"/>
    </row>
    <row r="119" spans="3:8">
      <c r="C119" s="25"/>
      <c r="D119" s="25"/>
      <c r="E119" s="25"/>
      <c r="F119" s="25"/>
      <c r="G119" s="25"/>
      <c r="H119" s="25"/>
    </row>
    <row r="120" spans="3:8">
      <c r="C120" s="25"/>
      <c r="D120" s="25"/>
      <c r="E120" s="25"/>
      <c r="F120" s="25"/>
      <c r="G120" s="25"/>
      <c r="H120" s="25"/>
    </row>
    <row r="121" spans="3:8">
      <c r="C121" s="25"/>
      <c r="D121" s="25"/>
      <c r="E121" s="25"/>
      <c r="F121" s="25"/>
      <c r="G121" s="25"/>
      <c r="H121" s="25"/>
    </row>
    <row r="122" spans="3:8">
      <c r="C122" s="25"/>
      <c r="D122" s="25"/>
      <c r="E122" s="25"/>
      <c r="F122" s="25"/>
      <c r="G122" s="25"/>
      <c r="H122" s="25"/>
    </row>
    <row r="123" spans="3:8">
      <c r="C123" s="25"/>
      <c r="D123" s="25"/>
      <c r="E123" s="25"/>
      <c r="F123" s="25"/>
      <c r="G123" s="25"/>
      <c r="H123" s="25"/>
    </row>
    <row r="124" spans="3:8">
      <c r="C124" s="25"/>
      <c r="D124" s="25"/>
      <c r="E124" s="25"/>
      <c r="F124" s="25"/>
      <c r="G124" s="25"/>
      <c r="H124" s="25"/>
    </row>
    <row r="125" spans="3:8">
      <c r="C125" s="25"/>
      <c r="D125" s="25"/>
      <c r="E125" s="25"/>
      <c r="F125" s="25"/>
      <c r="G125" s="25"/>
      <c r="H125" s="25"/>
    </row>
    <row r="126" spans="3:8">
      <c r="C126" s="25"/>
      <c r="D126" s="25"/>
      <c r="E126" s="25"/>
      <c r="F126" s="25"/>
      <c r="G126" s="25"/>
      <c r="H126" s="25"/>
    </row>
    <row r="127" spans="3:8">
      <c r="C127" s="25"/>
      <c r="D127" s="25"/>
      <c r="E127" s="25"/>
      <c r="F127" s="25"/>
      <c r="G127" s="25"/>
      <c r="H127" s="25"/>
    </row>
    <row r="128" spans="3:8">
      <c r="C128" s="25"/>
      <c r="D128" s="25"/>
      <c r="E128" s="25"/>
      <c r="F128" s="25"/>
      <c r="G128" s="25"/>
      <c r="H128" s="25"/>
    </row>
  </sheetData>
  <mergeCells count="33">
    <mergeCell ref="I4:T4"/>
    <mergeCell ref="A5:H5"/>
    <mergeCell ref="A6:H6"/>
    <mergeCell ref="A11:C11"/>
    <mergeCell ref="A12:C12"/>
    <mergeCell ref="A24:H24"/>
    <mergeCell ref="A26:H26"/>
    <mergeCell ref="A17:C17"/>
    <mergeCell ref="A1:H3"/>
    <mergeCell ref="A4:H4"/>
    <mergeCell ref="A13:C13"/>
    <mergeCell ref="A14:C14"/>
    <mergeCell ref="A15:C15"/>
    <mergeCell ref="A16:C16"/>
    <mergeCell ref="A18:C18"/>
    <mergeCell ref="A19:C19"/>
    <mergeCell ref="A20:C20"/>
    <mergeCell ref="A21:C21"/>
    <mergeCell ref="A22:C22"/>
    <mergeCell ref="K26:M27"/>
    <mergeCell ref="A28:C28"/>
    <mergeCell ref="A32:C32"/>
    <mergeCell ref="A35:H35"/>
    <mergeCell ref="A51:C51"/>
    <mergeCell ref="D51:H51"/>
    <mergeCell ref="A41:H41"/>
    <mergeCell ref="A43:C43"/>
    <mergeCell ref="A47:H47"/>
    <mergeCell ref="A48:H48"/>
    <mergeCell ref="A49:H49"/>
    <mergeCell ref="A50:C50"/>
    <mergeCell ref="D50:H50"/>
    <mergeCell ref="A37:C3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28"/>
  <sheetViews>
    <sheetView topLeftCell="A37" zoomScale="87" zoomScaleNormal="87" workbookViewId="0">
      <selection activeCell="E54" sqref="E54"/>
    </sheetView>
  </sheetViews>
  <sheetFormatPr baseColWidth="10" defaultRowHeight="12.75"/>
  <cols>
    <col min="1" max="2" width="11.42578125" style="36"/>
    <col min="3" max="3" width="30.7109375" style="36" customWidth="1"/>
    <col min="4" max="4" width="8.7109375" style="36" customWidth="1"/>
    <col min="5" max="5" width="19.7109375" style="36" customWidth="1"/>
    <col min="6" max="6" width="23.7109375" style="36" customWidth="1"/>
    <col min="7" max="7" width="0.28515625" style="36" customWidth="1"/>
    <col min="8" max="8" width="19.140625" style="36" customWidth="1"/>
    <col min="9" max="9" width="11.42578125" style="36"/>
    <col min="10" max="10" width="11.7109375" style="36" customWidth="1"/>
    <col min="11" max="11" width="18.28515625" style="36" bestFit="1" customWidth="1"/>
    <col min="12" max="16384" width="11.42578125" style="36"/>
  </cols>
  <sheetData>
    <row r="1" spans="1:20" ht="24.95" customHeight="1">
      <c r="A1" s="240" t="s">
        <v>31</v>
      </c>
      <c r="B1" s="241"/>
      <c r="C1" s="241"/>
      <c r="D1" s="241"/>
      <c r="E1" s="241"/>
      <c r="F1" s="241"/>
      <c r="G1" s="241"/>
      <c r="H1" s="242"/>
    </row>
    <row r="2" spans="1:20" ht="24.95" customHeight="1">
      <c r="A2" s="243"/>
      <c r="B2" s="244"/>
      <c r="C2" s="244"/>
      <c r="D2" s="244"/>
      <c r="E2" s="244"/>
      <c r="F2" s="244"/>
      <c r="G2" s="244"/>
      <c r="H2" s="245"/>
    </row>
    <row r="3" spans="1:20" ht="24.95" customHeight="1" thickBot="1">
      <c r="A3" s="246"/>
      <c r="B3" s="247"/>
      <c r="C3" s="247"/>
      <c r="D3" s="247"/>
      <c r="E3" s="247"/>
      <c r="F3" s="247"/>
      <c r="G3" s="247"/>
      <c r="H3" s="248"/>
    </row>
    <row r="4" spans="1:20" ht="54" customHeight="1" thickBot="1">
      <c r="A4" s="225" t="s">
        <v>51</v>
      </c>
      <c r="B4" s="226"/>
      <c r="C4" s="226"/>
      <c r="D4" s="226"/>
      <c r="E4" s="226"/>
      <c r="F4" s="226"/>
      <c r="G4" s="226"/>
      <c r="H4" s="227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</row>
    <row r="5" spans="1:20" ht="5.0999999999999996" customHeight="1" thickBot="1">
      <c r="A5" s="228"/>
      <c r="B5" s="229"/>
      <c r="C5" s="229"/>
      <c r="D5" s="229"/>
      <c r="E5" s="229"/>
      <c r="F5" s="229"/>
      <c r="G5" s="229"/>
      <c r="H5" s="230"/>
    </row>
    <row r="6" spans="1:20" ht="20.100000000000001" customHeight="1" thickTop="1" thickBot="1">
      <c r="A6" s="231" t="s">
        <v>35</v>
      </c>
      <c r="B6" s="232"/>
      <c r="C6" s="232"/>
      <c r="D6" s="232"/>
      <c r="E6" s="232"/>
      <c r="F6" s="232"/>
      <c r="G6" s="232"/>
      <c r="H6" s="233"/>
    </row>
    <row r="7" spans="1:20" ht="9.9499999999999993" customHeight="1" thickTop="1" thickBot="1">
      <c r="A7" s="55"/>
      <c r="B7" s="37"/>
      <c r="C7" s="1"/>
      <c r="D7" s="2"/>
      <c r="E7" s="2"/>
      <c r="F7" s="2"/>
      <c r="G7" s="2"/>
      <c r="H7" s="56"/>
    </row>
    <row r="8" spans="1:20" ht="24.95" customHeight="1" thickBot="1">
      <c r="A8" s="67" t="s">
        <v>37</v>
      </c>
      <c r="B8" s="65"/>
      <c r="C8" s="65" t="s">
        <v>67</v>
      </c>
      <c r="D8" s="65"/>
      <c r="E8" s="65"/>
      <c r="F8" s="66"/>
      <c r="G8" s="3"/>
      <c r="H8" s="57"/>
    </row>
    <row r="9" spans="1:20" ht="24.95" customHeight="1" thickBot="1">
      <c r="A9" s="67" t="s">
        <v>36</v>
      </c>
      <c r="B9" s="65"/>
      <c r="C9" s="65"/>
      <c r="D9" s="65"/>
      <c r="E9" s="65"/>
      <c r="F9" s="66"/>
      <c r="G9" s="3"/>
      <c r="H9" s="57"/>
    </row>
    <row r="10" spans="1:20" ht="9.9499999999999993" customHeight="1" thickBot="1">
      <c r="A10" s="58"/>
      <c r="B10" s="38"/>
      <c r="C10" s="4"/>
      <c r="D10" s="5"/>
      <c r="E10" s="5"/>
      <c r="F10" s="5"/>
      <c r="G10" s="5"/>
      <c r="H10" s="59"/>
    </row>
    <row r="11" spans="1:20" ht="20.100000000000001" customHeight="1" thickTop="1" thickBot="1">
      <c r="A11" s="234" t="s">
        <v>0</v>
      </c>
      <c r="B11" s="235"/>
      <c r="C11" s="236"/>
      <c r="D11" s="5"/>
      <c r="E11" s="6" t="s">
        <v>1</v>
      </c>
      <c r="F11" s="100" t="s">
        <v>2</v>
      </c>
      <c r="G11" s="7" t="s">
        <v>1</v>
      </c>
      <c r="H11" s="100" t="s">
        <v>38</v>
      </c>
    </row>
    <row r="12" spans="1:20" ht="14.1" customHeight="1">
      <c r="A12" s="237" t="s">
        <v>45</v>
      </c>
      <c r="B12" s="238"/>
      <c r="C12" s="239"/>
      <c r="D12" s="5"/>
      <c r="E12" s="46" t="s">
        <v>30</v>
      </c>
      <c r="F12" s="43"/>
      <c r="G12" s="33"/>
      <c r="H12" s="53" t="s">
        <v>72</v>
      </c>
    </row>
    <row r="13" spans="1:20" ht="14.1" customHeight="1">
      <c r="A13" s="222" t="s">
        <v>46</v>
      </c>
      <c r="B13" s="223"/>
      <c r="C13" s="224"/>
      <c r="D13" s="5"/>
      <c r="E13" s="46" t="s">
        <v>30</v>
      </c>
      <c r="F13" s="44"/>
      <c r="G13" s="34"/>
      <c r="H13" s="54">
        <v>189</v>
      </c>
    </row>
    <row r="14" spans="1:20" ht="14.1" customHeight="1">
      <c r="A14" s="222" t="s">
        <v>47</v>
      </c>
      <c r="B14" s="223"/>
      <c r="C14" s="224"/>
      <c r="D14" s="5"/>
      <c r="E14" s="46" t="s">
        <v>30</v>
      </c>
      <c r="F14" s="44"/>
      <c r="G14" s="34"/>
      <c r="H14" s="54" t="s">
        <v>90</v>
      </c>
      <c r="I14" s="104"/>
    </row>
    <row r="15" spans="1:20" ht="14.1" customHeight="1">
      <c r="A15" s="222" t="s">
        <v>3</v>
      </c>
      <c r="B15" s="223"/>
      <c r="C15" s="224"/>
      <c r="D15" s="5"/>
      <c r="E15" s="46" t="s">
        <v>30</v>
      </c>
      <c r="F15" s="44" t="s">
        <v>52</v>
      </c>
      <c r="G15" s="34"/>
      <c r="H15" s="54">
        <v>52</v>
      </c>
      <c r="I15" s="104"/>
    </row>
    <row r="16" spans="1:20" ht="14.1" customHeight="1">
      <c r="A16" s="222" t="s">
        <v>4</v>
      </c>
      <c r="B16" s="223"/>
      <c r="C16" s="224"/>
      <c r="D16" s="5"/>
      <c r="E16" s="46" t="s">
        <v>30</v>
      </c>
      <c r="F16" s="44"/>
      <c r="G16" s="34"/>
      <c r="H16" s="54" t="s">
        <v>73</v>
      </c>
    </row>
    <row r="17" spans="1:13" ht="15.75">
      <c r="A17" s="222" t="s">
        <v>5</v>
      </c>
      <c r="B17" s="223"/>
      <c r="C17" s="224"/>
      <c r="D17" s="5"/>
      <c r="E17" s="46" t="s">
        <v>30</v>
      </c>
      <c r="F17" s="44"/>
      <c r="G17" s="34"/>
      <c r="H17" s="54">
        <v>203</v>
      </c>
    </row>
    <row r="18" spans="1:13" ht="28.5" customHeight="1">
      <c r="A18" s="258" t="s">
        <v>6</v>
      </c>
      <c r="B18" s="259"/>
      <c r="C18" s="260"/>
      <c r="D18" s="5"/>
      <c r="E18" s="46" t="s">
        <v>30</v>
      </c>
      <c r="F18" s="44"/>
      <c r="G18" s="34"/>
      <c r="H18" s="51" t="s">
        <v>74</v>
      </c>
    </row>
    <row r="19" spans="1:13" ht="15.75" customHeight="1">
      <c r="A19" s="222" t="s">
        <v>7</v>
      </c>
      <c r="B19" s="223"/>
      <c r="C19" s="224"/>
      <c r="D19" s="5"/>
      <c r="E19" s="46" t="s">
        <v>30</v>
      </c>
      <c r="F19" s="44"/>
      <c r="G19" s="34"/>
      <c r="H19" s="54">
        <v>216</v>
      </c>
    </row>
    <row r="20" spans="1:13" ht="30" customHeight="1">
      <c r="A20" s="261" t="s">
        <v>8</v>
      </c>
      <c r="B20" s="262"/>
      <c r="C20" s="263"/>
      <c r="D20" s="5"/>
      <c r="E20" s="46" t="s">
        <v>30</v>
      </c>
      <c r="F20" s="44"/>
      <c r="G20" s="34"/>
      <c r="H20" s="54">
        <v>217</v>
      </c>
    </row>
    <row r="21" spans="1:13" ht="25.5" customHeight="1">
      <c r="A21" s="261" t="s">
        <v>9</v>
      </c>
      <c r="B21" s="262"/>
      <c r="C21" s="263"/>
      <c r="D21" s="5"/>
      <c r="E21" s="46" t="s">
        <v>30</v>
      </c>
      <c r="F21" s="44"/>
      <c r="G21" s="34"/>
      <c r="H21" s="51">
        <v>214</v>
      </c>
    </row>
    <row r="22" spans="1:13" ht="28.5" customHeight="1" thickBot="1">
      <c r="A22" s="264" t="s">
        <v>10</v>
      </c>
      <c r="B22" s="265"/>
      <c r="C22" s="266"/>
      <c r="D22" s="5"/>
      <c r="E22" s="47" t="s">
        <v>30</v>
      </c>
      <c r="F22" s="45"/>
      <c r="G22" s="35"/>
      <c r="H22" s="52">
        <v>215</v>
      </c>
    </row>
    <row r="23" spans="1:13" ht="13.5" thickBot="1">
      <c r="A23" s="60"/>
      <c r="B23" s="39"/>
      <c r="C23" s="8"/>
      <c r="D23" s="5"/>
      <c r="E23" s="5" t="s">
        <v>52</v>
      </c>
      <c r="F23" s="5"/>
      <c r="G23" s="5"/>
      <c r="H23" s="59"/>
    </row>
    <row r="24" spans="1:13" ht="16.5" thickTop="1" thickBot="1">
      <c r="A24" s="249" t="s">
        <v>11</v>
      </c>
      <c r="B24" s="250"/>
      <c r="C24" s="250"/>
      <c r="D24" s="250"/>
      <c r="E24" s="250"/>
      <c r="F24" s="250"/>
      <c r="G24" s="250"/>
      <c r="H24" s="251"/>
      <c r="K24" s="92"/>
    </row>
    <row r="25" spans="1:13" ht="14.25" thickTop="1" thickBot="1">
      <c r="A25" s="61"/>
      <c r="B25" s="22"/>
      <c r="C25" s="2"/>
      <c r="D25" s="5"/>
      <c r="E25" s="5"/>
      <c r="F25" s="5"/>
      <c r="G25" s="5"/>
      <c r="H25" s="59"/>
    </row>
    <row r="26" spans="1:13" ht="14.25" thickTop="1" thickBot="1">
      <c r="A26" s="296" t="s">
        <v>82</v>
      </c>
      <c r="B26" s="297"/>
      <c r="C26" s="297"/>
      <c r="D26" s="297"/>
      <c r="E26" s="297"/>
      <c r="F26" s="297"/>
      <c r="G26" s="297"/>
      <c r="H26" s="298"/>
      <c r="K26" s="267"/>
      <c r="L26" s="267"/>
      <c r="M26" s="267"/>
    </row>
    <row r="27" spans="1:13" ht="14.25" thickTop="1" thickBot="1">
      <c r="A27" s="62"/>
      <c r="B27" s="40"/>
      <c r="C27" s="9"/>
      <c r="D27" s="5"/>
      <c r="E27" s="5"/>
      <c r="F27" s="5"/>
      <c r="G27" s="5"/>
      <c r="H27" s="59"/>
      <c r="K27" s="267"/>
      <c r="L27" s="267"/>
      <c r="M27" s="267"/>
    </row>
    <row r="28" spans="1:13" ht="13.5" thickBot="1">
      <c r="A28" s="255" t="s">
        <v>12</v>
      </c>
      <c r="B28" s="256"/>
      <c r="C28" s="257"/>
      <c r="D28" s="10"/>
      <c r="E28" s="11"/>
      <c r="F28" s="12">
        <f>+C29-C30</f>
        <v>11662949268</v>
      </c>
      <c r="G28" s="13"/>
      <c r="H28" s="63" t="s">
        <v>39</v>
      </c>
      <c r="K28" s="49"/>
      <c r="L28" s="48"/>
    </row>
    <row r="29" spans="1:13">
      <c r="A29" s="61"/>
      <c r="B29" s="22"/>
      <c r="C29" s="101">
        <v>21799951097</v>
      </c>
      <c r="D29" s="15" t="s">
        <v>13</v>
      </c>
      <c r="E29" s="5"/>
      <c r="F29" s="5"/>
      <c r="G29" s="5"/>
      <c r="H29" s="59"/>
    </row>
    <row r="30" spans="1:13">
      <c r="A30" s="61"/>
      <c r="B30" s="22"/>
      <c r="C30" s="101">
        <v>10137001829</v>
      </c>
      <c r="D30" s="15" t="s">
        <v>14</v>
      </c>
      <c r="E30" s="5"/>
      <c r="F30" s="5"/>
      <c r="G30" s="5"/>
      <c r="H30" s="59"/>
    </row>
    <row r="31" spans="1:13" ht="13.5" thickBot="1">
      <c r="A31" s="61"/>
      <c r="B31" s="22"/>
      <c r="C31" s="16"/>
      <c r="D31" s="17"/>
      <c r="E31" s="110"/>
      <c r="F31" s="110"/>
      <c r="G31" s="5"/>
      <c r="H31" s="59"/>
    </row>
    <row r="32" spans="1:13" ht="13.5" thickBot="1">
      <c r="A32" s="255" t="s">
        <v>41</v>
      </c>
      <c r="B32" s="256"/>
      <c r="C32" s="257"/>
      <c r="D32" s="17"/>
      <c r="E32" s="107">
        <v>0.2</v>
      </c>
      <c r="F32" s="108">
        <f>SUM(C45*E32)</f>
        <v>125943692.40000001</v>
      </c>
      <c r="G32" s="13"/>
      <c r="H32" s="63"/>
      <c r="K32" s="93"/>
    </row>
    <row r="33" spans="1:11">
      <c r="A33" s="61"/>
      <c r="B33" s="22"/>
      <c r="C33" s="50"/>
      <c r="D33" s="15"/>
      <c r="E33" s="50"/>
      <c r="F33" s="18"/>
      <c r="G33" s="5"/>
      <c r="H33" s="64"/>
    </row>
    <row r="34" spans="1:11" ht="13.5" thickBot="1">
      <c r="A34" s="61"/>
      <c r="B34" s="22"/>
      <c r="C34" s="5"/>
      <c r="D34" s="5"/>
      <c r="E34" s="5"/>
      <c r="F34" s="5"/>
      <c r="G34" s="5"/>
      <c r="H34" s="59"/>
    </row>
    <row r="35" spans="1:11" ht="14.25" thickTop="1" thickBot="1">
      <c r="A35" s="252" t="s">
        <v>40</v>
      </c>
      <c r="B35" s="253"/>
      <c r="C35" s="253"/>
      <c r="D35" s="253"/>
      <c r="E35" s="253"/>
      <c r="F35" s="253"/>
      <c r="G35" s="253"/>
      <c r="H35" s="254"/>
    </row>
    <row r="36" spans="1:11" ht="14.25" thickTop="1" thickBot="1">
      <c r="A36" s="61"/>
      <c r="B36" s="22"/>
      <c r="C36" s="5"/>
      <c r="D36" s="5"/>
      <c r="E36" s="5"/>
      <c r="F36" s="5"/>
      <c r="G36" s="5"/>
      <c r="H36" s="59"/>
    </row>
    <row r="37" spans="1:11" ht="13.5" thickBot="1">
      <c r="A37" s="255" t="s">
        <v>15</v>
      </c>
      <c r="B37" s="256"/>
      <c r="C37" s="257"/>
      <c r="D37" s="10"/>
      <c r="E37" s="19"/>
      <c r="F37" s="20">
        <f>+(C38/C39)</f>
        <v>0.49857761023536945</v>
      </c>
      <c r="G37" s="13"/>
      <c r="H37" s="63" t="s">
        <v>39</v>
      </c>
    </row>
    <row r="38" spans="1:11">
      <c r="A38" s="61"/>
      <c r="B38" s="22"/>
      <c r="C38" s="101">
        <v>14127998585</v>
      </c>
      <c r="D38" s="21" t="s">
        <v>16</v>
      </c>
      <c r="E38" s="5"/>
      <c r="F38" s="5"/>
      <c r="G38" s="5"/>
      <c r="H38" s="59"/>
    </row>
    <row r="39" spans="1:11">
      <c r="A39" s="61"/>
      <c r="B39" s="22"/>
      <c r="C39" s="101">
        <v>28336608574</v>
      </c>
      <c r="D39" s="21" t="s">
        <v>17</v>
      </c>
      <c r="E39" s="5"/>
      <c r="F39" s="94"/>
      <c r="G39" s="5"/>
      <c r="H39" s="59"/>
    </row>
    <row r="40" spans="1:11" ht="13.5" thickBot="1">
      <c r="A40" s="61"/>
      <c r="B40" s="22"/>
      <c r="C40" s="16"/>
      <c r="D40" s="22"/>
      <c r="E40" s="5"/>
      <c r="F40" s="5"/>
      <c r="G40" s="5"/>
      <c r="H40" s="59"/>
    </row>
    <row r="41" spans="1:11" ht="14.25" thickTop="1" thickBot="1">
      <c r="A41" s="280" t="s">
        <v>77</v>
      </c>
      <c r="B41" s="281"/>
      <c r="C41" s="281"/>
      <c r="D41" s="281"/>
      <c r="E41" s="281"/>
      <c r="F41" s="281"/>
      <c r="G41" s="281"/>
      <c r="H41" s="282"/>
      <c r="K41" s="102"/>
    </row>
    <row r="42" spans="1:11" ht="14.25" thickTop="1" thickBot="1">
      <c r="A42" s="61"/>
      <c r="B42" s="22"/>
      <c r="C42" s="5"/>
      <c r="D42" s="5"/>
      <c r="E42" s="5"/>
      <c r="F42" s="5"/>
      <c r="G42" s="5"/>
      <c r="H42" s="59"/>
    </row>
    <row r="43" spans="1:11" ht="13.5" thickBot="1">
      <c r="A43" s="255" t="s">
        <v>18</v>
      </c>
      <c r="B43" s="256"/>
      <c r="C43" s="257"/>
      <c r="D43" s="10"/>
      <c r="E43" s="19"/>
      <c r="F43" s="23">
        <f>C44/C45</f>
        <v>22.563432464522535</v>
      </c>
      <c r="G43" s="13"/>
      <c r="H43" s="63" t="s">
        <v>39</v>
      </c>
    </row>
    <row r="44" spans="1:11">
      <c r="A44" s="61"/>
      <c r="B44" s="22"/>
      <c r="C44" s="106">
        <v>14208609989</v>
      </c>
      <c r="D44" s="21" t="s">
        <v>19</v>
      </c>
      <c r="E44" s="5"/>
      <c r="F44" s="5"/>
      <c r="G44" s="5"/>
      <c r="H44" s="59"/>
    </row>
    <row r="45" spans="1:11">
      <c r="A45" s="61"/>
      <c r="B45" s="41"/>
      <c r="C45" s="103">
        <v>629718462</v>
      </c>
      <c r="D45" s="21" t="s">
        <v>20</v>
      </c>
      <c r="E45" s="5"/>
      <c r="F45" s="5"/>
      <c r="G45" s="5"/>
      <c r="H45" s="59"/>
    </row>
    <row r="46" spans="1:11" ht="13.5" thickBot="1">
      <c r="A46" s="61"/>
      <c r="B46" s="22"/>
      <c r="C46" s="5"/>
      <c r="D46" s="22"/>
      <c r="E46" s="5"/>
      <c r="F46" s="24"/>
      <c r="G46" s="5"/>
      <c r="H46" s="59"/>
    </row>
    <row r="47" spans="1:11" ht="19.5" thickTop="1" thickBot="1">
      <c r="A47" s="271" t="s">
        <v>21</v>
      </c>
      <c r="B47" s="272"/>
      <c r="C47" s="272"/>
      <c r="D47" s="272"/>
      <c r="E47" s="272"/>
      <c r="F47" s="272"/>
      <c r="G47" s="272"/>
      <c r="H47" s="273"/>
    </row>
    <row r="48" spans="1:11" ht="21" customHeight="1">
      <c r="A48" s="274" t="s">
        <v>91</v>
      </c>
      <c r="B48" s="275"/>
      <c r="C48" s="275"/>
      <c r="D48" s="275"/>
      <c r="E48" s="275"/>
      <c r="F48" s="275"/>
      <c r="G48" s="275"/>
      <c r="H48" s="276"/>
    </row>
    <row r="49" spans="1:8" ht="6.75" customHeight="1" thickBot="1">
      <c r="A49" s="277"/>
      <c r="B49" s="278"/>
      <c r="C49" s="278"/>
      <c r="D49" s="278"/>
      <c r="E49" s="278"/>
      <c r="F49" s="278"/>
      <c r="G49" s="278"/>
      <c r="H49" s="279"/>
    </row>
    <row r="50" spans="1:8" ht="47.25" customHeight="1" thickBot="1">
      <c r="A50" s="302" t="s">
        <v>92</v>
      </c>
      <c r="B50" s="269"/>
      <c r="C50" s="270"/>
      <c r="D50" s="302" t="s">
        <v>93</v>
      </c>
      <c r="E50" s="269"/>
      <c r="F50" s="269"/>
      <c r="G50" s="269"/>
      <c r="H50" s="270"/>
    </row>
    <row r="51" spans="1:8" ht="57" customHeight="1" thickBot="1">
      <c r="A51" s="302" t="s">
        <v>94</v>
      </c>
      <c r="B51" s="269"/>
      <c r="C51" s="270"/>
      <c r="D51" s="268" t="s">
        <v>89</v>
      </c>
      <c r="E51" s="269"/>
      <c r="F51" s="269"/>
      <c r="G51" s="269"/>
      <c r="H51" s="270"/>
    </row>
    <row r="52" spans="1:8">
      <c r="C52" s="25"/>
      <c r="D52" s="25"/>
      <c r="E52" s="25"/>
      <c r="F52" s="25"/>
      <c r="G52" s="25"/>
      <c r="H52" s="25"/>
    </row>
    <row r="53" spans="1:8">
      <c r="C53" s="14"/>
      <c r="D53" s="25"/>
      <c r="E53" s="25"/>
      <c r="F53" s="25"/>
      <c r="G53" s="25"/>
      <c r="H53" s="26"/>
    </row>
    <row r="54" spans="1:8">
      <c r="C54" s="25"/>
      <c r="D54" s="25"/>
      <c r="E54" s="25"/>
      <c r="F54" s="25"/>
      <c r="G54" s="25"/>
      <c r="H54" s="25"/>
    </row>
    <row r="55" spans="1:8">
      <c r="C55" s="25"/>
      <c r="D55" s="25"/>
      <c r="E55" s="25"/>
      <c r="F55" s="25"/>
      <c r="G55" s="25"/>
      <c r="H55" s="25"/>
    </row>
    <row r="56" spans="1:8">
      <c r="C56" s="25"/>
      <c r="D56" s="25"/>
      <c r="E56" s="25"/>
      <c r="F56" s="25"/>
      <c r="G56" s="25"/>
      <c r="H56" s="25"/>
    </row>
    <row r="57" spans="1:8">
      <c r="C57" s="25"/>
      <c r="D57" s="25"/>
      <c r="E57" s="25"/>
      <c r="F57" s="25"/>
      <c r="G57" s="25"/>
      <c r="H57" s="25"/>
    </row>
    <row r="58" spans="1:8">
      <c r="C58" s="25"/>
      <c r="D58" s="25"/>
      <c r="E58" s="25"/>
      <c r="F58" s="25"/>
      <c r="G58" s="25"/>
      <c r="H58" s="25"/>
    </row>
    <row r="59" spans="1:8">
      <c r="C59" s="25"/>
      <c r="D59" s="25"/>
      <c r="E59" s="25"/>
      <c r="F59" s="25"/>
      <c r="G59" s="25"/>
      <c r="H59" s="25"/>
    </row>
    <row r="60" spans="1:8">
      <c r="C60" s="25"/>
      <c r="D60" s="25"/>
      <c r="E60" s="25"/>
      <c r="F60" s="25"/>
      <c r="G60" s="25"/>
      <c r="H60" s="25"/>
    </row>
    <row r="61" spans="1:8">
      <c r="C61" s="25"/>
      <c r="D61" s="25"/>
      <c r="E61" s="25"/>
      <c r="F61" s="25"/>
      <c r="G61" s="25"/>
      <c r="H61" s="25"/>
    </row>
    <row r="62" spans="1:8">
      <c r="C62" s="25"/>
      <c r="D62" s="25"/>
      <c r="E62" s="25"/>
      <c r="F62" s="25"/>
      <c r="G62" s="25"/>
      <c r="H62" s="25"/>
    </row>
    <row r="63" spans="1:8">
      <c r="C63" s="25"/>
      <c r="D63" s="25"/>
      <c r="E63" s="25"/>
      <c r="F63" s="25"/>
      <c r="G63" s="25"/>
      <c r="H63" s="25"/>
    </row>
    <row r="64" spans="1:8">
      <c r="C64" s="25"/>
      <c r="D64" s="25"/>
      <c r="E64" s="25"/>
      <c r="F64" s="25"/>
      <c r="G64" s="25"/>
      <c r="H64" s="25"/>
    </row>
    <row r="65" spans="3:8">
      <c r="C65" s="25"/>
      <c r="D65" s="25"/>
      <c r="E65" s="25"/>
      <c r="F65" s="25"/>
      <c r="G65" s="25"/>
      <c r="H65" s="25"/>
    </row>
    <row r="66" spans="3:8">
      <c r="C66" s="25"/>
      <c r="D66" s="25"/>
      <c r="E66" s="25"/>
      <c r="F66" s="25"/>
      <c r="G66" s="25"/>
      <c r="H66" s="25"/>
    </row>
    <row r="67" spans="3:8">
      <c r="C67" s="25"/>
      <c r="D67" s="25"/>
      <c r="E67" s="25"/>
      <c r="F67" s="25"/>
      <c r="G67" s="25"/>
      <c r="H67" s="25"/>
    </row>
    <row r="68" spans="3:8">
      <c r="C68" s="25"/>
      <c r="D68" s="25"/>
      <c r="E68" s="25"/>
      <c r="F68" s="25"/>
      <c r="G68" s="25"/>
      <c r="H68" s="25"/>
    </row>
    <row r="69" spans="3:8">
      <c r="C69" s="25"/>
      <c r="D69" s="25"/>
      <c r="E69" s="25"/>
      <c r="F69" s="25"/>
      <c r="G69" s="25"/>
      <c r="H69" s="25"/>
    </row>
    <row r="70" spans="3:8">
      <c r="C70" s="25"/>
      <c r="D70" s="25"/>
      <c r="E70" s="25"/>
      <c r="F70" s="25"/>
      <c r="G70" s="25"/>
      <c r="H70" s="25"/>
    </row>
    <row r="71" spans="3:8">
      <c r="C71" s="25"/>
      <c r="D71" s="25"/>
      <c r="E71" s="25"/>
      <c r="F71" s="25"/>
      <c r="G71" s="25"/>
      <c r="H71" s="25"/>
    </row>
    <row r="72" spans="3:8">
      <c r="C72" s="25"/>
      <c r="D72" s="25"/>
      <c r="E72" s="25"/>
      <c r="F72" s="25"/>
      <c r="G72" s="25"/>
      <c r="H72" s="25"/>
    </row>
    <row r="73" spans="3:8">
      <c r="C73" s="25"/>
      <c r="D73" s="25"/>
      <c r="E73" s="25"/>
      <c r="F73" s="25"/>
      <c r="G73" s="25"/>
      <c r="H73" s="25"/>
    </row>
    <row r="74" spans="3:8">
      <c r="C74" s="25"/>
      <c r="D74" s="25"/>
      <c r="E74" s="25"/>
      <c r="F74" s="25"/>
      <c r="G74" s="25"/>
      <c r="H74" s="25"/>
    </row>
    <row r="75" spans="3:8">
      <c r="C75" s="25"/>
      <c r="D75" s="25"/>
      <c r="E75" s="25"/>
      <c r="F75" s="25"/>
      <c r="G75" s="25"/>
      <c r="H75" s="25"/>
    </row>
    <row r="76" spans="3:8">
      <c r="C76" s="25"/>
      <c r="D76" s="25"/>
      <c r="E76" s="25"/>
      <c r="F76" s="25"/>
      <c r="G76" s="25"/>
      <c r="H76" s="25"/>
    </row>
    <row r="77" spans="3:8">
      <c r="C77" s="25"/>
      <c r="D77" s="25"/>
      <c r="E77" s="25"/>
      <c r="F77" s="25"/>
      <c r="G77" s="25"/>
      <c r="H77" s="25"/>
    </row>
    <row r="78" spans="3:8">
      <c r="C78" s="25"/>
      <c r="D78" s="25"/>
      <c r="E78" s="25"/>
      <c r="F78" s="25"/>
      <c r="G78" s="25"/>
      <c r="H78" s="25"/>
    </row>
    <row r="79" spans="3:8">
      <c r="C79" s="25"/>
      <c r="D79" s="25"/>
      <c r="E79" s="25"/>
      <c r="F79" s="25"/>
      <c r="G79" s="25"/>
      <c r="H79" s="25"/>
    </row>
    <row r="80" spans="3:8">
      <c r="C80" s="25"/>
      <c r="D80" s="25"/>
      <c r="E80" s="25"/>
      <c r="F80" s="25"/>
      <c r="G80" s="25"/>
      <c r="H80" s="25"/>
    </row>
    <row r="81" spans="3:8">
      <c r="C81" s="25"/>
      <c r="D81" s="25"/>
      <c r="E81" s="25"/>
      <c r="F81" s="25"/>
      <c r="G81" s="25"/>
      <c r="H81" s="25"/>
    </row>
    <row r="82" spans="3:8">
      <c r="C82" s="25"/>
      <c r="D82" s="25"/>
      <c r="E82" s="25"/>
      <c r="F82" s="25"/>
      <c r="G82" s="25"/>
      <c r="H82" s="25"/>
    </row>
    <row r="83" spans="3:8">
      <c r="C83" s="25"/>
      <c r="D83" s="25"/>
      <c r="E83" s="25"/>
      <c r="F83" s="25"/>
      <c r="G83" s="25"/>
      <c r="H83" s="25"/>
    </row>
    <row r="84" spans="3:8">
      <c r="C84" s="25"/>
      <c r="D84" s="25"/>
      <c r="E84" s="25"/>
      <c r="F84" s="25"/>
      <c r="G84" s="25"/>
      <c r="H84" s="25"/>
    </row>
    <row r="85" spans="3:8">
      <c r="C85" s="25"/>
      <c r="D85" s="25"/>
      <c r="E85" s="25"/>
      <c r="F85" s="25"/>
      <c r="G85" s="25"/>
      <c r="H85" s="25"/>
    </row>
    <row r="86" spans="3:8">
      <c r="C86" s="25"/>
      <c r="D86" s="25"/>
      <c r="E86" s="25"/>
      <c r="F86" s="25"/>
      <c r="G86" s="25"/>
      <c r="H86" s="25"/>
    </row>
    <row r="87" spans="3:8">
      <c r="C87" s="25"/>
      <c r="D87" s="25"/>
      <c r="E87" s="25"/>
      <c r="F87" s="25"/>
      <c r="G87" s="25"/>
      <c r="H87" s="25"/>
    </row>
    <row r="88" spans="3:8">
      <c r="C88" s="25"/>
      <c r="D88" s="25"/>
      <c r="E88" s="25"/>
      <c r="F88" s="25"/>
      <c r="G88" s="25"/>
      <c r="H88" s="25"/>
    </row>
    <row r="89" spans="3:8">
      <c r="C89" s="25"/>
      <c r="D89" s="25"/>
      <c r="E89" s="25"/>
      <c r="F89" s="25"/>
      <c r="G89" s="25"/>
      <c r="H89" s="25"/>
    </row>
    <row r="90" spans="3:8">
      <c r="C90" s="25"/>
      <c r="D90" s="25"/>
      <c r="E90" s="25"/>
      <c r="F90" s="25"/>
      <c r="G90" s="25"/>
      <c r="H90" s="25"/>
    </row>
    <row r="91" spans="3:8">
      <c r="C91" s="25"/>
      <c r="D91" s="25"/>
      <c r="E91" s="25"/>
      <c r="F91" s="25"/>
      <c r="G91" s="25"/>
      <c r="H91" s="25"/>
    </row>
    <row r="92" spans="3:8">
      <c r="C92" s="25"/>
      <c r="D92" s="25"/>
      <c r="E92" s="25"/>
      <c r="F92" s="25"/>
      <c r="G92" s="25"/>
      <c r="H92" s="25"/>
    </row>
    <row r="93" spans="3:8">
      <c r="C93" s="25"/>
      <c r="D93" s="25"/>
      <c r="E93" s="25"/>
      <c r="F93" s="25"/>
      <c r="G93" s="25"/>
      <c r="H93" s="25"/>
    </row>
    <row r="94" spans="3:8">
      <c r="C94" s="25"/>
      <c r="D94" s="25"/>
      <c r="E94" s="25"/>
      <c r="F94" s="25"/>
      <c r="G94" s="25"/>
      <c r="H94" s="25"/>
    </row>
    <row r="95" spans="3:8">
      <c r="C95" s="25"/>
      <c r="D95" s="25"/>
      <c r="E95" s="25"/>
      <c r="F95" s="25"/>
      <c r="G95" s="25"/>
      <c r="H95" s="25"/>
    </row>
    <row r="96" spans="3:8">
      <c r="C96" s="25"/>
      <c r="D96" s="25"/>
      <c r="E96" s="25"/>
      <c r="F96" s="25"/>
      <c r="G96" s="25"/>
      <c r="H96" s="25"/>
    </row>
    <row r="97" spans="3:8">
      <c r="C97" s="25"/>
      <c r="D97" s="25"/>
      <c r="E97" s="25"/>
      <c r="F97" s="25"/>
      <c r="G97" s="25"/>
      <c r="H97" s="25"/>
    </row>
    <row r="98" spans="3:8">
      <c r="C98" s="25"/>
      <c r="D98" s="25"/>
      <c r="E98" s="25"/>
      <c r="F98" s="25"/>
      <c r="G98" s="25"/>
      <c r="H98" s="25"/>
    </row>
    <row r="99" spans="3:8">
      <c r="C99" s="25"/>
      <c r="D99" s="25"/>
      <c r="E99" s="25"/>
      <c r="F99" s="25"/>
      <c r="G99" s="25"/>
      <c r="H99" s="25"/>
    </row>
    <row r="100" spans="3:8">
      <c r="C100" s="25"/>
      <c r="D100" s="25"/>
      <c r="E100" s="25"/>
      <c r="F100" s="25"/>
      <c r="G100" s="25"/>
      <c r="H100" s="25"/>
    </row>
    <row r="101" spans="3:8">
      <c r="C101" s="25"/>
      <c r="D101" s="25"/>
      <c r="E101" s="25"/>
      <c r="F101" s="25"/>
      <c r="G101" s="25"/>
      <c r="H101" s="25"/>
    </row>
    <row r="102" spans="3:8">
      <c r="C102" s="25"/>
      <c r="D102" s="25"/>
      <c r="E102" s="25"/>
      <c r="F102" s="25"/>
      <c r="G102" s="25"/>
      <c r="H102" s="25"/>
    </row>
    <row r="103" spans="3:8">
      <c r="C103" s="25"/>
      <c r="D103" s="25"/>
      <c r="E103" s="25"/>
      <c r="F103" s="25"/>
      <c r="G103" s="25"/>
      <c r="H103" s="25"/>
    </row>
    <row r="104" spans="3:8">
      <c r="C104" s="25"/>
      <c r="D104" s="25"/>
      <c r="E104" s="25"/>
      <c r="F104" s="25"/>
      <c r="G104" s="25"/>
      <c r="H104" s="25"/>
    </row>
    <row r="105" spans="3:8">
      <c r="C105" s="25"/>
      <c r="D105" s="25"/>
      <c r="E105" s="25"/>
      <c r="F105" s="25"/>
      <c r="G105" s="25"/>
      <c r="H105" s="25"/>
    </row>
    <row r="106" spans="3:8">
      <c r="C106" s="25"/>
      <c r="D106" s="25"/>
      <c r="E106" s="25"/>
      <c r="F106" s="25"/>
      <c r="G106" s="25"/>
      <c r="H106" s="25"/>
    </row>
    <row r="107" spans="3:8">
      <c r="C107" s="25"/>
      <c r="D107" s="25"/>
      <c r="E107" s="25"/>
      <c r="F107" s="25"/>
      <c r="G107" s="25"/>
      <c r="H107" s="25"/>
    </row>
    <row r="108" spans="3:8">
      <c r="C108" s="25"/>
      <c r="D108" s="25"/>
      <c r="E108" s="25"/>
      <c r="F108" s="25"/>
      <c r="G108" s="25"/>
      <c r="H108" s="25"/>
    </row>
    <row r="109" spans="3:8">
      <c r="C109" s="25"/>
      <c r="D109" s="25"/>
      <c r="E109" s="25"/>
      <c r="F109" s="25"/>
      <c r="G109" s="25"/>
      <c r="H109" s="25"/>
    </row>
    <row r="110" spans="3:8">
      <c r="C110" s="25"/>
      <c r="D110" s="25"/>
      <c r="E110" s="25"/>
      <c r="F110" s="25"/>
      <c r="G110" s="25"/>
      <c r="H110" s="25"/>
    </row>
    <row r="111" spans="3:8">
      <c r="C111" s="25"/>
      <c r="D111" s="25"/>
      <c r="E111" s="25"/>
      <c r="F111" s="25"/>
      <c r="G111" s="25"/>
      <c r="H111" s="25"/>
    </row>
    <row r="112" spans="3:8">
      <c r="C112" s="25"/>
      <c r="D112" s="25"/>
      <c r="E112" s="25"/>
      <c r="F112" s="25"/>
      <c r="G112" s="25"/>
      <c r="H112" s="25"/>
    </row>
    <row r="113" spans="3:8">
      <c r="C113" s="25"/>
      <c r="D113" s="25"/>
      <c r="E113" s="25"/>
      <c r="F113" s="25"/>
      <c r="G113" s="25"/>
      <c r="H113" s="25"/>
    </row>
    <row r="114" spans="3:8">
      <c r="C114" s="25"/>
      <c r="D114" s="25"/>
      <c r="E114" s="25"/>
      <c r="F114" s="25"/>
      <c r="G114" s="25"/>
      <c r="H114" s="25"/>
    </row>
    <row r="115" spans="3:8">
      <c r="C115" s="25"/>
      <c r="D115" s="25"/>
      <c r="E115" s="25"/>
      <c r="F115" s="25"/>
      <c r="G115" s="25"/>
      <c r="H115" s="25"/>
    </row>
    <row r="116" spans="3:8">
      <c r="C116" s="25"/>
      <c r="D116" s="25"/>
      <c r="E116" s="25"/>
      <c r="F116" s="25"/>
      <c r="G116" s="25"/>
      <c r="H116" s="25"/>
    </row>
    <row r="117" spans="3:8">
      <c r="C117" s="25"/>
      <c r="D117" s="25"/>
      <c r="E117" s="25"/>
      <c r="F117" s="25"/>
      <c r="G117" s="25"/>
      <c r="H117" s="25"/>
    </row>
    <row r="118" spans="3:8">
      <c r="C118" s="25"/>
      <c r="D118" s="25"/>
      <c r="E118" s="25"/>
      <c r="F118" s="25"/>
      <c r="G118" s="25"/>
      <c r="H118" s="25"/>
    </row>
    <row r="119" spans="3:8">
      <c r="C119" s="25"/>
      <c r="D119" s="25"/>
      <c r="E119" s="25"/>
      <c r="F119" s="25"/>
      <c r="G119" s="25"/>
      <c r="H119" s="25"/>
    </row>
    <row r="120" spans="3:8">
      <c r="C120" s="25"/>
      <c r="D120" s="25"/>
      <c r="E120" s="25"/>
      <c r="F120" s="25"/>
      <c r="G120" s="25"/>
      <c r="H120" s="25"/>
    </row>
    <row r="121" spans="3:8">
      <c r="C121" s="25"/>
      <c r="D121" s="25"/>
      <c r="E121" s="25"/>
      <c r="F121" s="25"/>
      <c r="G121" s="25"/>
      <c r="H121" s="25"/>
    </row>
    <row r="122" spans="3:8">
      <c r="C122" s="25"/>
      <c r="D122" s="25"/>
      <c r="E122" s="25"/>
      <c r="F122" s="25"/>
      <c r="G122" s="25"/>
      <c r="H122" s="25"/>
    </row>
    <row r="123" spans="3:8">
      <c r="C123" s="25"/>
      <c r="D123" s="25"/>
      <c r="E123" s="25"/>
      <c r="F123" s="25"/>
      <c r="G123" s="25"/>
      <c r="H123" s="25"/>
    </row>
    <row r="124" spans="3:8">
      <c r="C124" s="25"/>
      <c r="D124" s="25"/>
      <c r="E124" s="25"/>
      <c r="F124" s="25"/>
      <c r="G124" s="25"/>
      <c r="H124" s="25"/>
    </row>
    <row r="125" spans="3:8">
      <c r="C125" s="25"/>
      <c r="D125" s="25"/>
      <c r="E125" s="25"/>
      <c r="F125" s="25"/>
      <c r="G125" s="25"/>
      <c r="H125" s="25"/>
    </row>
    <row r="126" spans="3:8">
      <c r="C126" s="25"/>
      <c r="D126" s="25"/>
      <c r="E126" s="25"/>
      <c r="F126" s="25"/>
      <c r="G126" s="25"/>
      <c r="H126" s="25"/>
    </row>
    <row r="127" spans="3:8">
      <c r="C127" s="25"/>
      <c r="D127" s="25"/>
      <c r="E127" s="25"/>
      <c r="F127" s="25"/>
      <c r="G127" s="25"/>
      <c r="H127" s="25"/>
    </row>
    <row r="128" spans="3:8">
      <c r="C128" s="25"/>
      <c r="D128" s="25"/>
      <c r="E128" s="25"/>
      <c r="F128" s="25"/>
      <c r="G128" s="25"/>
      <c r="H128" s="25"/>
    </row>
  </sheetData>
  <mergeCells count="33">
    <mergeCell ref="I4:T4"/>
    <mergeCell ref="A5:H5"/>
    <mergeCell ref="A6:H6"/>
    <mergeCell ref="A11:C11"/>
    <mergeCell ref="A12:C12"/>
    <mergeCell ref="A24:H24"/>
    <mergeCell ref="A26:H26"/>
    <mergeCell ref="A17:C17"/>
    <mergeCell ref="A1:H3"/>
    <mergeCell ref="A4:H4"/>
    <mergeCell ref="A13:C13"/>
    <mergeCell ref="A14:C14"/>
    <mergeCell ref="A15:C15"/>
    <mergeCell ref="A16:C16"/>
    <mergeCell ref="A18:C18"/>
    <mergeCell ref="A19:C19"/>
    <mergeCell ref="A20:C20"/>
    <mergeCell ref="A21:C21"/>
    <mergeCell ref="A22:C22"/>
    <mergeCell ref="K26:M27"/>
    <mergeCell ref="A28:C28"/>
    <mergeCell ref="A32:C32"/>
    <mergeCell ref="A35:H35"/>
    <mergeCell ref="A51:C51"/>
    <mergeCell ref="D51:H51"/>
    <mergeCell ref="A41:H41"/>
    <mergeCell ref="A43:C43"/>
    <mergeCell ref="A47:H47"/>
    <mergeCell ref="A48:H48"/>
    <mergeCell ref="A49:H49"/>
    <mergeCell ref="A50:C50"/>
    <mergeCell ref="D50:H50"/>
    <mergeCell ref="A37:C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28"/>
  <sheetViews>
    <sheetView topLeftCell="A29" zoomScale="87" zoomScaleNormal="87" workbookViewId="0">
      <selection activeCell="A52" sqref="A52"/>
    </sheetView>
  </sheetViews>
  <sheetFormatPr baseColWidth="10" defaultRowHeight="12.75"/>
  <cols>
    <col min="1" max="2" width="11.42578125" style="36"/>
    <col min="3" max="3" width="30.7109375" style="36" customWidth="1"/>
    <col min="4" max="4" width="8.7109375" style="36" customWidth="1"/>
    <col min="5" max="5" width="19.7109375" style="36" customWidth="1"/>
    <col min="6" max="6" width="23.140625" style="36" customWidth="1"/>
    <col min="7" max="7" width="1.28515625" style="36" customWidth="1"/>
    <col min="8" max="8" width="19.140625" style="36" customWidth="1"/>
    <col min="9" max="9" width="11.42578125" style="36"/>
    <col min="10" max="10" width="11.7109375" style="36" customWidth="1"/>
    <col min="11" max="11" width="18.28515625" style="36" bestFit="1" customWidth="1"/>
    <col min="12" max="16384" width="11.42578125" style="36"/>
  </cols>
  <sheetData>
    <row r="1" spans="1:20" ht="24.95" customHeight="1">
      <c r="A1" s="240" t="s">
        <v>31</v>
      </c>
      <c r="B1" s="241"/>
      <c r="C1" s="241"/>
      <c r="D1" s="241"/>
      <c r="E1" s="241"/>
      <c r="F1" s="241"/>
      <c r="G1" s="241"/>
      <c r="H1" s="242"/>
    </row>
    <row r="2" spans="1:20" ht="24.95" customHeight="1">
      <c r="A2" s="243"/>
      <c r="B2" s="244"/>
      <c r="C2" s="244"/>
      <c r="D2" s="244"/>
      <c r="E2" s="244"/>
      <c r="F2" s="244"/>
      <c r="G2" s="244"/>
      <c r="H2" s="245"/>
    </row>
    <row r="3" spans="1:20" ht="24.95" customHeight="1" thickBot="1">
      <c r="A3" s="246"/>
      <c r="B3" s="247"/>
      <c r="C3" s="247"/>
      <c r="D3" s="247"/>
      <c r="E3" s="247"/>
      <c r="F3" s="247"/>
      <c r="G3" s="247"/>
      <c r="H3" s="248"/>
    </row>
    <row r="4" spans="1:20" ht="66.75" customHeight="1" thickBot="1">
      <c r="A4" s="225" t="s">
        <v>51</v>
      </c>
      <c r="B4" s="226"/>
      <c r="C4" s="226"/>
      <c r="D4" s="226"/>
      <c r="E4" s="226"/>
      <c r="F4" s="226"/>
      <c r="G4" s="226"/>
      <c r="H4" s="227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</row>
    <row r="5" spans="1:20" ht="5.0999999999999996" customHeight="1" thickBot="1">
      <c r="A5" s="228"/>
      <c r="B5" s="229"/>
      <c r="C5" s="229"/>
      <c r="D5" s="229"/>
      <c r="E5" s="229"/>
      <c r="F5" s="229"/>
      <c r="G5" s="229"/>
      <c r="H5" s="230"/>
    </row>
    <row r="6" spans="1:20" ht="20.100000000000001" customHeight="1" thickTop="1" thickBot="1">
      <c r="A6" s="231" t="s">
        <v>35</v>
      </c>
      <c r="B6" s="232"/>
      <c r="C6" s="232"/>
      <c r="D6" s="232"/>
      <c r="E6" s="232"/>
      <c r="F6" s="232"/>
      <c r="G6" s="232"/>
      <c r="H6" s="233"/>
    </row>
    <row r="7" spans="1:20" ht="9.9499999999999993" customHeight="1" thickTop="1" thickBot="1">
      <c r="A7" s="55"/>
      <c r="B7" s="37"/>
      <c r="C7" s="1"/>
      <c r="D7" s="2"/>
      <c r="E7" s="2"/>
      <c r="F7" s="2"/>
      <c r="G7" s="2"/>
      <c r="H7" s="56"/>
    </row>
    <row r="8" spans="1:20" ht="24.95" customHeight="1" thickBot="1">
      <c r="A8" s="67" t="s">
        <v>37</v>
      </c>
      <c r="B8" s="65"/>
      <c r="C8" s="65" t="s">
        <v>76</v>
      </c>
      <c r="D8" s="65"/>
      <c r="E8" s="65"/>
      <c r="F8" s="66"/>
      <c r="G8" s="3"/>
      <c r="H8" s="57"/>
    </row>
    <row r="9" spans="1:20" ht="24.95" customHeight="1" thickBot="1">
      <c r="A9" s="67" t="s">
        <v>36</v>
      </c>
      <c r="B9" s="65"/>
      <c r="C9" s="65"/>
      <c r="D9" s="65"/>
      <c r="E9" s="65"/>
      <c r="F9" s="66"/>
      <c r="G9" s="3"/>
      <c r="H9" s="57"/>
    </row>
    <row r="10" spans="1:20" ht="9.9499999999999993" customHeight="1" thickBot="1">
      <c r="A10" s="58"/>
      <c r="B10" s="38"/>
      <c r="C10" s="4"/>
      <c r="D10" s="5"/>
      <c r="E10" s="5"/>
      <c r="F10" s="5"/>
      <c r="G10" s="5"/>
      <c r="H10" s="59"/>
    </row>
    <row r="11" spans="1:20" ht="20.100000000000001" customHeight="1" thickTop="1" thickBot="1">
      <c r="A11" s="234" t="s">
        <v>0</v>
      </c>
      <c r="B11" s="235"/>
      <c r="C11" s="236"/>
      <c r="D11" s="5"/>
      <c r="E11" s="6" t="s">
        <v>1</v>
      </c>
      <c r="F11" s="100" t="s">
        <v>2</v>
      </c>
      <c r="G11" s="7" t="s">
        <v>1</v>
      </c>
      <c r="H11" s="100" t="s">
        <v>38</v>
      </c>
    </row>
    <row r="12" spans="1:20" ht="14.1" customHeight="1">
      <c r="A12" s="237" t="s">
        <v>45</v>
      </c>
      <c r="B12" s="238"/>
      <c r="C12" s="239"/>
      <c r="D12" s="5"/>
      <c r="E12" s="46" t="s">
        <v>52</v>
      </c>
      <c r="F12" s="43"/>
      <c r="G12" s="33"/>
      <c r="H12" s="53" t="s">
        <v>52</v>
      </c>
    </row>
    <row r="13" spans="1:20" ht="14.1" customHeight="1">
      <c r="A13" s="222" t="s">
        <v>46</v>
      </c>
      <c r="B13" s="223"/>
      <c r="C13" s="224"/>
      <c r="D13" s="5"/>
      <c r="E13" s="46" t="s">
        <v>52</v>
      </c>
      <c r="F13" s="44"/>
      <c r="G13" s="34"/>
      <c r="H13" s="54" t="s">
        <v>52</v>
      </c>
    </row>
    <row r="14" spans="1:20" ht="14.1" customHeight="1">
      <c r="A14" s="222" t="s">
        <v>47</v>
      </c>
      <c r="B14" s="223"/>
      <c r="C14" s="224"/>
      <c r="D14" s="5"/>
      <c r="E14" s="46" t="s">
        <v>52</v>
      </c>
      <c r="F14" s="44"/>
      <c r="G14" s="34"/>
      <c r="H14" s="54" t="s">
        <v>52</v>
      </c>
    </row>
    <row r="15" spans="1:20" ht="14.1" customHeight="1">
      <c r="A15" s="222" t="s">
        <v>3</v>
      </c>
      <c r="B15" s="223"/>
      <c r="C15" s="224"/>
      <c r="D15" s="5"/>
      <c r="E15" s="46"/>
      <c r="F15" s="44" t="s">
        <v>52</v>
      </c>
      <c r="G15" s="34"/>
      <c r="H15" s="54"/>
      <c r="I15" s="104"/>
    </row>
    <row r="16" spans="1:20" ht="14.1" customHeight="1">
      <c r="A16" s="222" t="s">
        <v>4</v>
      </c>
      <c r="B16" s="223"/>
      <c r="C16" s="224"/>
      <c r="D16" s="5"/>
      <c r="E16" s="46" t="s">
        <v>52</v>
      </c>
      <c r="F16" s="44"/>
      <c r="G16" s="34"/>
      <c r="H16" s="54" t="s">
        <v>52</v>
      </c>
    </row>
    <row r="17" spans="1:13" ht="15.75">
      <c r="A17" s="222" t="s">
        <v>5</v>
      </c>
      <c r="B17" s="223"/>
      <c r="C17" s="224"/>
      <c r="D17" s="5"/>
      <c r="E17" s="46" t="s">
        <v>52</v>
      </c>
      <c r="F17" s="44"/>
      <c r="G17" s="34"/>
      <c r="H17" s="54" t="s">
        <v>52</v>
      </c>
    </row>
    <row r="18" spans="1:13" ht="15.75">
      <c r="A18" s="258" t="s">
        <v>6</v>
      </c>
      <c r="B18" s="259"/>
      <c r="C18" s="260"/>
      <c r="D18" s="5"/>
      <c r="E18" s="46" t="s">
        <v>52</v>
      </c>
      <c r="F18" s="44"/>
      <c r="G18" s="34"/>
      <c r="H18" s="51" t="s">
        <v>52</v>
      </c>
    </row>
    <row r="19" spans="1:13" ht="15.75">
      <c r="A19" s="222" t="s">
        <v>7</v>
      </c>
      <c r="B19" s="223"/>
      <c r="C19" s="224"/>
      <c r="D19" s="5"/>
      <c r="E19" s="46" t="s">
        <v>52</v>
      </c>
      <c r="F19" s="44"/>
      <c r="G19" s="34"/>
      <c r="H19" s="54" t="s">
        <v>52</v>
      </c>
    </row>
    <row r="20" spans="1:13" ht="15.75">
      <c r="A20" s="261" t="s">
        <v>8</v>
      </c>
      <c r="B20" s="262"/>
      <c r="C20" s="263"/>
      <c r="D20" s="5"/>
      <c r="E20" s="46" t="s">
        <v>52</v>
      </c>
      <c r="F20" s="44"/>
      <c r="G20" s="34"/>
      <c r="H20" s="54" t="s">
        <v>52</v>
      </c>
    </row>
    <row r="21" spans="1:13" ht="15.75">
      <c r="A21" s="261" t="s">
        <v>9</v>
      </c>
      <c r="B21" s="262"/>
      <c r="C21" s="263"/>
      <c r="D21" s="5"/>
      <c r="E21" s="46" t="s">
        <v>52</v>
      </c>
      <c r="F21" s="44"/>
      <c r="G21" s="34"/>
      <c r="H21" s="51" t="s">
        <v>52</v>
      </c>
    </row>
    <row r="22" spans="1:13" ht="16.5" thickBot="1">
      <c r="A22" s="264" t="s">
        <v>10</v>
      </c>
      <c r="B22" s="265"/>
      <c r="C22" s="266"/>
      <c r="D22" s="5"/>
      <c r="E22" s="47" t="s">
        <v>52</v>
      </c>
      <c r="F22" s="45"/>
      <c r="G22" s="35"/>
      <c r="H22" s="52" t="s">
        <v>52</v>
      </c>
    </row>
    <row r="23" spans="1:13" ht="13.5" thickBot="1">
      <c r="A23" s="60"/>
      <c r="B23" s="39"/>
      <c r="C23" s="8"/>
      <c r="D23" s="5"/>
      <c r="E23" s="5" t="s">
        <v>52</v>
      </c>
      <c r="F23" s="5"/>
      <c r="G23" s="5"/>
      <c r="H23" s="59"/>
    </row>
    <row r="24" spans="1:13" ht="16.5" thickTop="1" thickBot="1">
      <c r="A24" s="249" t="s">
        <v>11</v>
      </c>
      <c r="B24" s="250"/>
      <c r="C24" s="250"/>
      <c r="D24" s="250"/>
      <c r="E24" s="250"/>
      <c r="F24" s="250"/>
      <c r="G24" s="250"/>
      <c r="H24" s="251"/>
      <c r="K24" s="92"/>
    </row>
    <row r="25" spans="1:13" ht="14.25" thickTop="1" thickBot="1">
      <c r="A25" s="61"/>
      <c r="B25" s="22"/>
      <c r="C25" s="2"/>
      <c r="D25" s="5"/>
      <c r="E25" s="5"/>
      <c r="F25" s="5"/>
      <c r="G25" s="5"/>
      <c r="H25" s="59"/>
    </row>
    <row r="26" spans="1:13" ht="14.25" thickTop="1" thickBot="1">
      <c r="A26" s="296" t="s">
        <v>82</v>
      </c>
      <c r="B26" s="297"/>
      <c r="C26" s="297"/>
      <c r="D26" s="297"/>
      <c r="E26" s="297"/>
      <c r="F26" s="297"/>
      <c r="G26" s="297"/>
      <c r="H26" s="298"/>
      <c r="K26" s="267"/>
      <c r="L26" s="267"/>
      <c r="M26" s="267"/>
    </row>
    <row r="27" spans="1:13" ht="14.25" thickTop="1" thickBot="1">
      <c r="A27" s="115"/>
      <c r="B27" s="116"/>
      <c r="C27" s="117"/>
      <c r="D27" s="110"/>
      <c r="E27" s="110"/>
      <c r="F27" s="110"/>
      <c r="G27" s="110"/>
      <c r="H27" s="118"/>
      <c r="K27" s="267"/>
      <c r="L27" s="267"/>
      <c r="M27" s="267"/>
    </row>
    <row r="28" spans="1:13" ht="13.5" thickBot="1">
      <c r="A28" s="299" t="s">
        <v>12</v>
      </c>
      <c r="B28" s="300"/>
      <c r="C28" s="301"/>
      <c r="D28" s="119"/>
      <c r="E28" s="120"/>
      <c r="F28" s="108">
        <f>+C29-C30</f>
        <v>18385498715</v>
      </c>
      <c r="G28" s="121"/>
      <c r="H28" s="95" t="s">
        <v>39</v>
      </c>
      <c r="K28" s="49"/>
      <c r="L28" s="48"/>
    </row>
    <row r="29" spans="1:13">
      <c r="A29" s="122"/>
      <c r="B29" s="123"/>
      <c r="C29" s="124">
        <f>U.T.CG.COBASEC!C29+'U.T.CG-GUARDIANES'!C29</f>
        <v>36448120591</v>
      </c>
      <c r="D29" s="125" t="s">
        <v>13</v>
      </c>
      <c r="E29" s="110"/>
      <c r="F29" s="110"/>
      <c r="G29" s="110"/>
      <c r="H29" s="118"/>
    </row>
    <row r="30" spans="1:13">
      <c r="A30" s="122"/>
      <c r="B30" s="123"/>
      <c r="C30" s="124">
        <f>U.T.CG.COBASEC!C30+'U.T.CG-GUARDIANES'!C30</f>
        <v>18062621876</v>
      </c>
      <c r="D30" s="125" t="s">
        <v>14</v>
      </c>
      <c r="E30" s="110"/>
      <c r="F30" s="110"/>
      <c r="G30" s="110"/>
      <c r="H30" s="118"/>
    </row>
    <row r="31" spans="1:13" ht="13.5" thickBot="1">
      <c r="A31" s="122"/>
      <c r="B31" s="123"/>
      <c r="C31" s="126"/>
      <c r="D31" s="127"/>
      <c r="E31" s="110"/>
      <c r="F31" s="110"/>
      <c r="G31" s="110"/>
      <c r="H31" s="118"/>
    </row>
    <row r="32" spans="1:13" ht="13.5" thickBot="1">
      <c r="A32" s="299" t="s">
        <v>41</v>
      </c>
      <c r="B32" s="300"/>
      <c r="C32" s="301"/>
      <c r="D32" s="127"/>
      <c r="E32" s="107">
        <v>0.2</v>
      </c>
      <c r="F32" s="108">
        <f>SUM(C45*E32)</f>
        <v>125943692.40000001</v>
      </c>
      <c r="G32" s="121"/>
      <c r="H32" s="95"/>
      <c r="K32" s="93"/>
    </row>
    <row r="33" spans="1:11">
      <c r="A33" s="122"/>
      <c r="B33" s="123"/>
      <c r="C33" s="128"/>
      <c r="D33" s="125"/>
      <c r="E33" s="128"/>
      <c r="F33" s="129"/>
      <c r="G33" s="110"/>
      <c r="H33" s="130"/>
    </row>
    <row r="34" spans="1:11" ht="13.5" thickBot="1">
      <c r="A34" s="122"/>
      <c r="B34" s="123"/>
      <c r="C34" s="110"/>
      <c r="D34" s="110"/>
      <c r="E34" s="110"/>
      <c r="F34" s="110"/>
      <c r="G34" s="110"/>
      <c r="H34" s="118"/>
    </row>
    <row r="35" spans="1:11" ht="14.25" thickTop="1" thickBot="1">
      <c r="A35" s="296" t="s">
        <v>40</v>
      </c>
      <c r="B35" s="297"/>
      <c r="C35" s="297"/>
      <c r="D35" s="297"/>
      <c r="E35" s="297"/>
      <c r="F35" s="297"/>
      <c r="G35" s="297"/>
      <c r="H35" s="298"/>
    </row>
    <row r="36" spans="1:11" ht="14.25" thickTop="1" thickBot="1">
      <c r="A36" s="122"/>
      <c r="B36" s="123"/>
      <c r="C36" s="110"/>
      <c r="D36" s="110"/>
      <c r="E36" s="110"/>
      <c r="F36" s="110"/>
      <c r="G36" s="110"/>
      <c r="H36" s="118"/>
    </row>
    <row r="37" spans="1:11" ht="13.5" thickBot="1">
      <c r="A37" s="299" t="s">
        <v>15</v>
      </c>
      <c r="B37" s="300"/>
      <c r="C37" s="301"/>
      <c r="D37" s="119"/>
      <c r="E37" s="131"/>
      <c r="F37" s="132">
        <f>+(C38/C39)</f>
        <v>0.53065192002176942</v>
      </c>
      <c r="G37" s="121"/>
      <c r="H37" s="95" t="s">
        <v>39</v>
      </c>
    </row>
    <row r="38" spans="1:11">
      <c r="A38" s="122"/>
      <c r="B38" s="123"/>
      <c r="C38" s="124">
        <f>U.T.CG.COBASEC!C38+'U.T.CG-GUARDIANES'!C38</f>
        <v>26235526751</v>
      </c>
      <c r="D38" s="133" t="s">
        <v>16</v>
      </c>
      <c r="E38" s="110"/>
      <c r="F38" s="110"/>
      <c r="G38" s="110"/>
      <c r="H38" s="118"/>
    </row>
    <row r="39" spans="1:11">
      <c r="A39" s="61"/>
      <c r="B39" s="22"/>
      <c r="C39" s="101">
        <f>U.T.CG.COBASEC!C39+'U.T.CG-GUARDIANES'!C39</f>
        <v>49440180580</v>
      </c>
      <c r="D39" s="21" t="s">
        <v>17</v>
      </c>
      <c r="E39" s="5"/>
      <c r="F39" s="94"/>
      <c r="G39" s="5"/>
      <c r="H39" s="59"/>
    </row>
    <row r="40" spans="1:11" ht="13.5" thickBot="1">
      <c r="A40" s="61"/>
      <c r="B40" s="22"/>
      <c r="C40" s="16"/>
      <c r="D40" s="22"/>
      <c r="E40" s="5"/>
      <c r="F40" s="5"/>
      <c r="G40" s="5"/>
      <c r="H40" s="59"/>
    </row>
    <row r="41" spans="1:11" ht="14.25" thickTop="1" thickBot="1">
      <c r="A41" s="280" t="s">
        <v>77</v>
      </c>
      <c r="B41" s="281"/>
      <c r="C41" s="281"/>
      <c r="D41" s="281"/>
      <c r="E41" s="281"/>
      <c r="F41" s="281"/>
      <c r="G41" s="281"/>
      <c r="H41" s="282"/>
      <c r="K41" s="102"/>
    </row>
    <row r="42" spans="1:11" ht="14.25" thickTop="1" thickBot="1">
      <c r="A42" s="61"/>
      <c r="B42" s="22"/>
      <c r="C42" s="5"/>
      <c r="D42" s="5"/>
      <c r="E42" s="5"/>
      <c r="F42" s="5"/>
      <c r="G42" s="5"/>
      <c r="H42" s="59"/>
    </row>
    <row r="43" spans="1:11" ht="13.5" thickBot="1">
      <c r="A43" s="255" t="s">
        <v>18</v>
      </c>
      <c r="B43" s="256"/>
      <c r="C43" s="257"/>
      <c r="D43" s="10"/>
      <c r="E43" s="19"/>
      <c r="F43" s="23">
        <f>C44/C45</f>
        <v>36.849251259525559</v>
      </c>
      <c r="G43" s="13"/>
      <c r="H43" s="63" t="s">
        <v>39</v>
      </c>
    </row>
    <row r="44" spans="1:11">
      <c r="A44" s="61"/>
      <c r="B44" s="22"/>
      <c r="C44" s="106">
        <f>U.T.CG.COBASEC!C44+'U.T.CG-GUARDIANES'!C44</f>
        <v>23204653829</v>
      </c>
      <c r="D44" s="21" t="s">
        <v>19</v>
      </c>
      <c r="E44" s="5"/>
      <c r="F44" s="5"/>
      <c r="G44" s="5"/>
      <c r="H44" s="59"/>
    </row>
    <row r="45" spans="1:11">
      <c r="A45" s="61"/>
      <c r="B45" s="41"/>
      <c r="C45" s="103">
        <v>629718462</v>
      </c>
      <c r="D45" s="21" t="s">
        <v>20</v>
      </c>
      <c r="E45" s="5"/>
      <c r="F45" s="5"/>
      <c r="G45" s="5"/>
      <c r="H45" s="59"/>
    </row>
    <row r="46" spans="1:11" ht="13.5" thickBot="1">
      <c r="A46" s="61"/>
      <c r="B46" s="22"/>
      <c r="C46" s="5"/>
      <c r="D46" s="22"/>
      <c r="E46" s="5"/>
      <c r="F46" s="24"/>
      <c r="G46" s="5"/>
      <c r="H46" s="59"/>
    </row>
    <row r="47" spans="1:11" ht="19.5" thickTop="1" thickBot="1">
      <c r="A47" s="271" t="s">
        <v>21</v>
      </c>
      <c r="B47" s="272"/>
      <c r="C47" s="272"/>
      <c r="D47" s="272"/>
      <c r="E47" s="272"/>
      <c r="F47" s="272"/>
      <c r="G47" s="272"/>
      <c r="H47" s="273"/>
    </row>
    <row r="48" spans="1:11">
      <c r="A48" s="274"/>
      <c r="B48" s="275"/>
      <c r="C48" s="275"/>
      <c r="D48" s="275"/>
      <c r="E48" s="275"/>
      <c r="F48" s="275"/>
      <c r="G48" s="275"/>
      <c r="H48" s="276"/>
    </row>
    <row r="49" spans="1:8" ht="13.5" thickBot="1">
      <c r="A49" s="277"/>
      <c r="B49" s="278"/>
      <c r="C49" s="278"/>
      <c r="D49" s="278"/>
      <c r="E49" s="278"/>
      <c r="F49" s="278"/>
      <c r="G49" s="278"/>
      <c r="H49" s="279"/>
    </row>
    <row r="50" spans="1:8" ht="41.25" customHeight="1" thickBot="1">
      <c r="A50" s="302" t="s">
        <v>92</v>
      </c>
      <c r="B50" s="269"/>
      <c r="C50" s="270"/>
      <c r="D50" s="302" t="s">
        <v>93</v>
      </c>
      <c r="E50" s="269"/>
      <c r="F50" s="269"/>
      <c r="G50" s="269"/>
      <c r="H50" s="270"/>
    </row>
    <row r="51" spans="1:8" ht="42" customHeight="1" thickBot="1">
      <c r="A51" s="302" t="s">
        <v>94</v>
      </c>
      <c r="B51" s="269"/>
      <c r="C51" s="270"/>
      <c r="D51" s="268" t="s">
        <v>62</v>
      </c>
      <c r="E51" s="269"/>
      <c r="F51" s="269"/>
      <c r="G51" s="269"/>
      <c r="H51" s="270"/>
    </row>
    <row r="52" spans="1:8">
      <c r="C52" s="25"/>
      <c r="D52" s="25"/>
      <c r="E52" s="25"/>
      <c r="F52" s="25"/>
      <c r="G52" s="25"/>
      <c r="H52" s="25"/>
    </row>
    <row r="53" spans="1:8">
      <c r="C53" s="14"/>
      <c r="D53" s="25"/>
      <c r="E53" s="25"/>
      <c r="F53" s="25"/>
      <c r="G53" s="25"/>
      <c r="H53" s="26"/>
    </row>
    <row r="54" spans="1:8">
      <c r="C54" s="25"/>
      <c r="D54" s="25"/>
      <c r="E54" s="25"/>
      <c r="F54" s="25"/>
      <c r="G54" s="25"/>
      <c r="H54" s="25"/>
    </row>
    <row r="55" spans="1:8">
      <c r="C55" s="25"/>
      <c r="D55" s="25"/>
      <c r="E55" s="25"/>
      <c r="F55" s="25"/>
      <c r="G55" s="25"/>
      <c r="H55" s="25"/>
    </row>
    <row r="56" spans="1:8">
      <c r="C56" s="25"/>
      <c r="D56" s="25"/>
      <c r="E56" s="25"/>
      <c r="F56" s="25"/>
      <c r="G56" s="25"/>
      <c r="H56" s="25"/>
    </row>
    <row r="57" spans="1:8">
      <c r="C57" s="25"/>
      <c r="D57" s="25"/>
      <c r="E57" s="25"/>
      <c r="F57" s="25"/>
      <c r="G57" s="25"/>
      <c r="H57" s="25"/>
    </row>
    <row r="58" spans="1:8">
      <c r="C58" s="25"/>
      <c r="D58" s="25"/>
      <c r="E58" s="25"/>
      <c r="F58" s="25"/>
      <c r="G58" s="25"/>
      <c r="H58" s="25"/>
    </row>
    <row r="59" spans="1:8">
      <c r="C59" s="25"/>
      <c r="D59" s="25"/>
      <c r="E59" s="25"/>
      <c r="F59" s="25"/>
      <c r="G59" s="25"/>
      <c r="H59" s="25"/>
    </row>
    <row r="60" spans="1:8">
      <c r="C60" s="25"/>
      <c r="D60" s="25"/>
      <c r="E60" s="25"/>
      <c r="F60" s="25"/>
      <c r="G60" s="25"/>
      <c r="H60" s="25"/>
    </row>
    <row r="61" spans="1:8">
      <c r="C61" s="25"/>
      <c r="D61" s="25"/>
      <c r="E61" s="25"/>
      <c r="F61" s="25"/>
      <c r="G61" s="25"/>
      <c r="H61" s="25"/>
    </row>
    <row r="62" spans="1:8">
      <c r="C62" s="25"/>
      <c r="D62" s="25"/>
      <c r="E62" s="25"/>
      <c r="F62" s="25"/>
      <c r="G62" s="25"/>
      <c r="H62" s="25"/>
    </row>
    <row r="63" spans="1:8">
      <c r="C63" s="25"/>
      <c r="D63" s="25"/>
      <c r="E63" s="25"/>
      <c r="F63" s="25"/>
      <c r="G63" s="25"/>
      <c r="H63" s="25"/>
    </row>
    <row r="64" spans="1:8">
      <c r="C64" s="25"/>
      <c r="D64" s="25"/>
      <c r="E64" s="25"/>
      <c r="F64" s="25"/>
      <c r="G64" s="25"/>
      <c r="H64" s="25"/>
    </row>
    <row r="65" spans="3:8">
      <c r="C65" s="25"/>
      <c r="D65" s="25"/>
      <c r="E65" s="25"/>
      <c r="F65" s="25"/>
      <c r="G65" s="25"/>
      <c r="H65" s="25"/>
    </row>
    <row r="66" spans="3:8">
      <c r="C66" s="25"/>
      <c r="D66" s="25"/>
      <c r="E66" s="25"/>
      <c r="F66" s="25"/>
      <c r="G66" s="25"/>
      <c r="H66" s="25"/>
    </row>
    <row r="67" spans="3:8">
      <c r="C67" s="25"/>
      <c r="D67" s="25"/>
      <c r="E67" s="25"/>
      <c r="F67" s="25"/>
      <c r="G67" s="25"/>
      <c r="H67" s="25"/>
    </row>
    <row r="68" spans="3:8">
      <c r="C68" s="25"/>
      <c r="D68" s="25"/>
      <c r="E68" s="25"/>
      <c r="F68" s="25"/>
      <c r="G68" s="25"/>
      <c r="H68" s="25"/>
    </row>
    <row r="69" spans="3:8">
      <c r="C69" s="25"/>
      <c r="D69" s="25"/>
      <c r="E69" s="25"/>
      <c r="F69" s="25"/>
      <c r="G69" s="25"/>
      <c r="H69" s="25"/>
    </row>
    <row r="70" spans="3:8">
      <c r="C70" s="25"/>
      <c r="D70" s="25"/>
      <c r="E70" s="25"/>
      <c r="F70" s="25"/>
      <c r="G70" s="25"/>
      <c r="H70" s="25"/>
    </row>
    <row r="71" spans="3:8">
      <c r="C71" s="25"/>
      <c r="D71" s="25"/>
      <c r="E71" s="25"/>
      <c r="F71" s="25"/>
      <c r="G71" s="25"/>
      <c r="H71" s="25"/>
    </row>
    <row r="72" spans="3:8">
      <c r="C72" s="25"/>
      <c r="D72" s="25"/>
      <c r="E72" s="25"/>
      <c r="F72" s="25"/>
      <c r="G72" s="25"/>
      <c r="H72" s="25"/>
    </row>
    <row r="73" spans="3:8">
      <c r="C73" s="25"/>
      <c r="D73" s="25"/>
      <c r="E73" s="25"/>
      <c r="F73" s="25"/>
      <c r="G73" s="25"/>
      <c r="H73" s="25"/>
    </row>
    <row r="74" spans="3:8">
      <c r="C74" s="25"/>
      <c r="D74" s="25"/>
      <c r="E74" s="25"/>
      <c r="F74" s="25"/>
      <c r="G74" s="25"/>
      <c r="H74" s="25"/>
    </row>
    <row r="75" spans="3:8">
      <c r="C75" s="25"/>
      <c r="D75" s="25"/>
      <c r="E75" s="25"/>
      <c r="F75" s="25"/>
      <c r="G75" s="25"/>
      <c r="H75" s="25"/>
    </row>
    <row r="76" spans="3:8">
      <c r="C76" s="25"/>
      <c r="D76" s="25"/>
      <c r="E76" s="25"/>
      <c r="F76" s="25"/>
      <c r="G76" s="25"/>
      <c r="H76" s="25"/>
    </row>
    <row r="77" spans="3:8">
      <c r="C77" s="25"/>
      <c r="D77" s="25"/>
      <c r="E77" s="25"/>
      <c r="F77" s="25"/>
      <c r="G77" s="25"/>
      <c r="H77" s="25"/>
    </row>
    <row r="78" spans="3:8">
      <c r="C78" s="25"/>
      <c r="D78" s="25"/>
      <c r="E78" s="25"/>
      <c r="F78" s="25"/>
      <c r="G78" s="25"/>
      <c r="H78" s="25"/>
    </row>
    <row r="79" spans="3:8">
      <c r="C79" s="25"/>
      <c r="D79" s="25"/>
      <c r="E79" s="25"/>
      <c r="F79" s="25"/>
      <c r="G79" s="25"/>
      <c r="H79" s="25"/>
    </row>
    <row r="80" spans="3:8">
      <c r="C80" s="25"/>
      <c r="D80" s="25"/>
      <c r="E80" s="25"/>
      <c r="F80" s="25"/>
      <c r="G80" s="25"/>
      <c r="H80" s="25"/>
    </row>
    <row r="81" spans="3:8">
      <c r="C81" s="25"/>
      <c r="D81" s="25"/>
      <c r="E81" s="25"/>
      <c r="F81" s="25"/>
      <c r="G81" s="25"/>
      <c r="H81" s="25"/>
    </row>
    <row r="82" spans="3:8">
      <c r="C82" s="25"/>
      <c r="D82" s="25"/>
      <c r="E82" s="25"/>
      <c r="F82" s="25"/>
      <c r="G82" s="25"/>
      <c r="H82" s="25"/>
    </row>
    <row r="83" spans="3:8">
      <c r="C83" s="25"/>
      <c r="D83" s="25"/>
      <c r="E83" s="25"/>
      <c r="F83" s="25"/>
      <c r="G83" s="25"/>
      <c r="H83" s="25"/>
    </row>
    <row r="84" spans="3:8">
      <c r="C84" s="25"/>
      <c r="D84" s="25"/>
      <c r="E84" s="25"/>
      <c r="F84" s="25"/>
      <c r="G84" s="25"/>
      <c r="H84" s="25"/>
    </row>
    <row r="85" spans="3:8">
      <c r="C85" s="25"/>
      <c r="D85" s="25"/>
      <c r="E85" s="25"/>
      <c r="F85" s="25"/>
      <c r="G85" s="25"/>
      <c r="H85" s="25"/>
    </row>
    <row r="86" spans="3:8">
      <c r="C86" s="25"/>
      <c r="D86" s="25"/>
      <c r="E86" s="25"/>
      <c r="F86" s="25"/>
      <c r="G86" s="25"/>
      <c r="H86" s="25"/>
    </row>
    <row r="87" spans="3:8">
      <c r="C87" s="25"/>
      <c r="D87" s="25"/>
      <c r="E87" s="25"/>
      <c r="F87" s="25"/>
      <c r="G87" s="25"/>
      <c r="H87" s="25"/>
    </row>
    <row r="88" spans="3:8">
      <c r="C88" s="25"/>
      <c r="D88" s="25"/>
      <c r="E88" s="25"/>
      <c r="F88" s="25"/>
      <c r="G88" s="25"/>
      <c r="H88" s="25"/>
    </row>
    <row r="89" spans="3:8">
      <c r="C89" s="25"/>
      <c r="D89" s="25"/>
      <c r="E89" s="25"/>
      <c r="F89" s="25"/>
      <c r="G89" s="25"/>
      <c r="H89" s="25"/>
    </row>
    <row r="90" spans="3:8">
      <c r="C90" s="25"/>
      <c r="D90" s="25"/>
      <c r="E90" s="25"/>
      <c r="F90" s="25"/>
      <c r="G90" s="25"/>
      <c r="H90" s="25"/>
    </row>
    <row r="91" spans="3:8">
      <c r="C91" s="25"/>
      <c r="D91" s="25"/>
      <c r="E91" s="25"/>
      <c r="F91" s="25"/>
      <c r="G91" s="25"/>
      <c r="H91" s="25"/>
    </row>
    <row r="92" spans="3:8">
      <c r="C92" s="25"/>
      <c r="D92" s="25"/>
      <c r="E92" s="25"/>
      <c r="F92" s="25"/>
      <c r="G92" s="25"/>
      <c r="H92" s="25"/>
    </row>
    <row r="93" spans="3:8">
      <c r="C93" s="25"/>
      <c r="D93" s="25"/>
      <c r="E93" s="25"/>
      <c r="F93" s="25"/>
      <c r="G93" s="25"/>
      <c r="H93" s="25"/>
    </row>
    <row r="94" spans="3:8">
      <c r="C94" s="25"/>
      <c r="D94" s="25"/>
      <c r="E94" s="25"/>
      <c r="F94" s="25"/>
      <c r="G94" s="25"/>
      <c r="H94" s="25"/>
    </row>
    <row r="95" spans="3:8">
      <c r="C95" s="25"/>
      <c r="D95" s="25"/>
      <c r="E95" s="25"/>
      <c r="F95" s="25"/>
      <c r="G95" s="25"/>
      <c r="H95" s="25"/>
    </row>
    <row r="96" spans="3:8">
      <c r="C96" s="25"/>
      <c r="D96" s="25"/>
      <c r="E96" s="25"/>
      <c r="F96" s="25"/>
      <c r="G96" s="25"/>
      <c r="H96" s="25"/>
    </row>
    <row r="97" spans="3:8">
      <c r="C97" s="25"/>
      <c r="D97" s="25"/>
      <c r="E97" s="25"/>
      <c r="F97" s="25"/>
      <c r="G97" s="25"/>
      <c r="H97" s="25"/>
    </row>
    <row r="98" spans="3:8">
      <c r="C98" s="25"/>
      <c r="D98" s="25"/>
      <c r="E98" s="25"/>
      <c r="F98" s="25"/>
      <c r="G98" s="25"/>
      <c r="H98" s="25"/>
    </row>
    <row r="99" spans="3:8">
      <c r="C99" s="25"/>
      <c r="D99" s="25"/>
      <c r="E99" s="25"/>
      <c r="F99" s="25"/>
      <c r="G99" s="25"/>
      <c r="H99" s="25"/>
    </row>
    <row r="100" spans="3:8">
      <c r="C100" s="25"/>
      <c r="D100" s="25"/>
      <c r="E100" s="25"/>
      <c r="F100" s="25"/>
      <c r="G100" s="25"/>
      <c r="H100" s="25"/>
    </row>
    <row r="101" spans="3:8">
      <c r="C101" s="25"/>
      <c r="D101" s="25"/>
      <c r="E101" s="25"/>
      <c r="F101" s="25"/>
      <c r="G101" s="25"/>
      <c r="H101" s="25"/>
    </row>
    <row r="102" spans="3:8">
      <c r="C102" s="25"/>
      <c r="D102" s="25"/>
      <c r="E102" s="25"/>
      <c r="F102" s="25"/>
      <c r="G102" s="25"/>
      <c r="H102" s="25"/>
    </row>
    <row r="103" spans="3:8">
      <c r="C103" s="25"/>
      <c r="D103" s="25"/>
      <c r="E103" s="25"/>
      <c r="F103" s="25"/>
      <c r="G103" s="25"/>
      <c r="H103" s="25"/>
    </row>
    <row r="104" spans="3:8">
      <c r="C104" s="25"/>
      <c r="D104" s="25"/>
      <c r="E104" s="25"/>
      <c r="F104" s="25"/>
      <c r="G104" s="25"/>
      <c r="H104" s="25"/>
    </row>
    <row r="105" spans="3:8">
      <c r="C105" s="25"/>
      <c r="D105" s="25"/>
      <c r="E105" s="25"/>
      <c r="F105" s="25"/>
      <c r="G105" s="25"/>
      <c r="H105" s="25"/>
    </row>
    <row r="106" spans="3:8">
      <c r="C106" s="25"/>
      <c r="D106" s="25"/>
      <c r="E106" s="25"/>
      <c r="F106" s="25"/>
      <c r="G106" s="25"/>
      <c r="H106" s="25"/>
    </row>
    <row r="107" spans="3:8">
      <c r="C107" s="25"/>
      <c r="D107" s="25"/>
      <c r="E107" s="25"/>
      <c r="F107" s="25"/>
      <c r="G107" s="25"/>
      <c r="H107" s="25"/>
    </row>
    <row r="108" spans="3:8">
      <c r="C108" s="25"/>
      <c r="D108" s="25"/>
      <c r="E108" s="25"/>
      <c r="F108" s="25"/>
      <c r="G108" s="25"/>
      <c r="H108" s="25"/>
    </row>
    <row r="109" spans="3:8">
      <c r="C109" s="25"/>
      <c r="D109" s="25"/>
      <c r="E109" s="25"/>
      <c r="F109" s="25"/>
      <c r="G109" s="25"/>
      <c r="H109" s="25"/>
    </row>
    <row r="110" spans="3:8">
      <c r="C110" s="25"/>
      <c r="D110" s="25"/>
      <c r="E110" s="25"/>
      <c r="F110" s="25"/>
      <c r="G110" s="25"/>
      <c r="H110" s="25"/>
    </row>
    <row r="111" spans="3:8">
      <c r="C111" s="25"/>
      <c r="D111" s="25"/>
      <c r="E111" s="25"/>
      <c r="F111" s="25"/>
      <c r="G111" s="25"/>
      <c r="H111" s="25"/>
    </row>
    <row r="112" spans="3:8">
      <c r="C112" s="25"/>
      <c r="D112" s="25"/>
      <c r="E112" s="25"/>
      <c r="F112" s="25"/>
      <c r="G112" s="25"/>
      <c r="H112" s="25"/>
    </row>
    <row r="113" spans="3:8">
      <c r="C113" s="25"/>
      <c r="D113" s="25"/>
      <c r="E113" s="25"/>
      <c r="F113" s="25"/>
      <c r="G113" s="25"/>
      <c r="H113" s="25"/>
    </row>
    <row r="114" spans="3:8">
      <c r="C114" s="25"/>
      <c r="D114" s="25"/>
      <c r="E114" s="25"/>
      <c r="F114" s="25"/>
      <c r="G114" s="25"/>
      <c r="H114" s="25"/>
    </row>
    <row r="115" spans="3:8">
      <c r="C115" s="25"/>
      <c r="D115" s="25"/>
      <c r="E115" s="25"/>
      <c r="F115" s="25"/>
      <c r="G115" s="25"/>
      <c r="H115" s="25"/>
    </row>
    <row r="116" spans="3:8">
      <c r="C116" s="25"/>
      <c r="D116" s="25"/>
      <c r="E116" s="25"/>
      <c r="F116" s="25"/>
      <c r="G116" s="25"/>
      <c r="H116" s="25"/>
    </row>
    <row r="117" spans="3:8">
      <c r="C117" s="25"/>
      <c r="D117" s="25"/>
      <c r="E117" s="25"/>
      <c r="F117" s="25"/>
      <c r="G117" s="25"/>
      <c r="H117" s="25"/>
    </row>
    <row r="118" spans="3:8">
      <c r="C118" s="25"/>
      <c r="D118" s="25"/>
      <c r="E118" s="25"/>
      <c r="F118" s="25"/>
      <c r="G118" s="25"/>
      <c r="H118" s="25"/>
    </row>
    <row r="119" spans="3:8">
      <c r="C119" s="25"/>
      <c r="D119" s="25"/>
      <c r="E119" s="25"/>
      <c r="F119" s="25"/>
      <c r="G119" s="25"/>
      <c r="H119" s="25"/>
    </row>
    <row r="120" spans="3:8">
      <c r="C120" s="25"/>
      <c r="D120" s="25"/>
      <c r="E120" s="25"/>
      <c r="F120" s="25"/>
      <c r="G120" s="25"/>
      <c r="H120" s="25"/>
    </row>
    <row r="121" spans="3:8">
      <c r="C121" s="25"/>
      <c r="D121" s="25"/>
      <c r="E121" s="25"/>
      <c r="F121" s="25"/>
      <c r="G121" s="25"/>
      <c r="H121" s="25"/>
    </row>
    <row r="122" spans="3:8">
      <c r="C122" s="25"/>
      <c r="D122" s="25"/>
      <c r="E122" s="25"/>
      <c r="F122" s="25"/>
      <c r="G122" s="25"/>
      <c r="H122" s="25"/>
    </row>
    <row r="123" spans="3:8">
      <c r="C123" s="25"/>
      <c r="D123" s="25"/>
      <c r="E123" s="25"/>
      <c r="F123" s="25"/>
      <c r="G123" s="25"/>
      <c r="H123" s="25"/>
    </row>
    <row r="124" spans="3:8">
      <c r="C124" s="25"/>
      <c r="D124" s="25"/>
      <c r="E124" s="25"/>
      <c r="F124" s="25"/>
      <c r="G124" s="25"/>
      <c r="H124" s="25"/>
    </row>
    <row r="125" spans="3:8">
      <c r="C125" s="25"/>
      <c r="D125" s="25"/>
      <c r="E125" s="25"/>
      <c r="F125" s="25"/>
      <c r="G125" s="25"/>
      <c r="H125" s="25"/>
    </row>
    <row r="126" spans="3:8">
      <c r="C126" s="25"/>
      <c r="D126" s="25"/>
      <c r="E126" s="25"/>
      <c r="F126" s="25"/>
      <c r="G126" s="25"/>
      <c r="H126" s="25"/>
    </row>
    <row r="127" spans="3:8">
      <c r="C127" s="25"/>
      <c r="D127" s="25"/>
      <c r="E127" s="25"/>
      <c r="F127" s="25"/>
      <c r="G127" s="25"/>
      <c r="H127" s="25"/>
    </row>
    <row r="128" spans="3:8">
      <c r="C128" s="25"/>
      <c r="D128" s="25"/>
      <c r="E128" s="25"/>
      <c r="F128" s="25"/>
      <c r="G128" s="25"/>
      <c r="H128" s="25"/>
    </row>
  </sheetData>
  <mergeCells count="33">
    <mergeCell ref="I4:T4"/>
    <mergeCell ref="A5:H5"/>
    <mergeCell ref="A6:H6"/>
    <mergeCell ref="A11:C11"/>
    <mergeCell ref="A12:C12"/>
    <mergeCell ref="A24:H24"/>
    <mergeCell ref="A26:H26"/>
    <mergeCell ref="A17:C17"/>
    <mergeCell ref="A1:H3"/>
    <mergeCell ref="A4:H4"/>
    <mergeCell ref="A13:C13"/>
    <mergeCell ref="A14:C14"/>
    <mergeCell ref="A15:C15"/>
    <mergeCell ref="A16:C16"/>
    <mergeCell ref="A18:C18"/>
    <mergeCell ref="A19:C19"/>
    <mergeCell ref="A20:C20"/>
    <mergeCell ref="A21:C21"/>
    <mergeCell ref="A22:C22"/>
    <mergeCell ref="K26:M27"/>
    <mergeCell ref="A28:C28"/>
    <mergeCell ref="A32:C32"/>
    <mergeCell ref="A35:H35"/>
    <mergeCell ref="A51:C51"/>
    <mergeCell ref="D51:H51"/>
    <mergeCell ref="A41:H41"/>
    <mergeCell ref="A43:C43"/>
    <mergeCell ref="A47:H47"/>
    <mergeCell ref="A48:H48"/>
    <mergeCell ref="A49:H49"/>
    <mergeCell ref="A50:C50"/>
    <mergeCell ref="D50:H50"/>
    <mergeCell ref="A37:C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RESUMEN</vt:lpstr>
      <vt:lpstr>SEPECOL  LTDA</vt:lpstr>
      <vt:lpstr>U.T.HELAM SEGURIDAD LTDA</vt:lpstr>
      <vt:lpstr>U.T.MEGASEGURIDAD</vt:lpstr>
      <vt:lpstr>CONSOL-U.T. HELAMMEGA SEGUR2013</vt:lpstr>
      <vt:lpstr>U.T.CG.COBASEC</vt:lpstr>
      <vt:lpstr>U.T.CG-GUARDIANES</vt:lpstr>
      <vt:lpstr>CONSOL-U.T.CG2013</vt:lpstr>
      <vt:lpstr>RESUMEN!Área_de_impresión</vt:lpstr>
      <vt:lpstr>'SEPECOL  LTDA'!Área_de_impresión</vt:lpstr>
      <vt:lpstr>'U.T.HELAM SEGURIDAD LTDA'!Área_de_impresión</vt:lpstr>
    </vt:vector>
  </TitlesOfParts>
  <Company>ICFES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jccuervo</dc:creator>
  <cp:lastModifiedBy>jolaya</cp:lastModifiedBy>
  <cp:lastPrinted>2013-05-15T21:48:52Z</cp:lastPrinted>
  <dcterms:created xsi:type="dcterms:W3CDTF">2009-04-23T13:41:46Z</dcterms:created>
  <dcterms:modified xsi:type="dcterms:W3CDTF">2013-05-16T21:45:50Z</dcterms:modified>
</cp:coreProperties>
</file>