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8895" tabRatio="921"/>
  </bookViews>
  <sheets>
    <sheet name="FORMATO 5 - EXPERIENCIA " sheetId="64" r:id="rId1"/>
    <sheet name="FORMATO 7 - PERSONAL" sheetId="65" r:id="rId2"/>
    <sheet name="FORMATO 8 - OFICINAS" sheetId="73" r:id="rId3"/>
    <sheet name="F 9 OFERTA INFRAESTRUCTURA" sheetId="74" r:id="rId4"/>
    <sheet name="FORMATO 10 - INGRESO DOCENTES" sheetId="67" r:id="rId5"/>
    <sheet name="FORMATO 10 - SABER PRO1" sheetId="68" r:id="rId6"/>
    <sheet name="FORMATO 10 - SABER 11A" sheetId="69" r:id="rId7"/>
    <sheet name="FORMATO 10 - SABER PRO2" sheetId="70" r:id="rId8"/>
    <sheet name="FORMATO 10 - PRUEBA TERCE" sheetId="71" r:id="rId9"/>
    <sheet name="FORMATO 11 -A.P.U." sheetId="72" r:id="rId10"/>
    <sheet name="F12 - RESUMEN OF ECONOMICO" sheetId="75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xlnm._FilterDatabase" localSheetId="3" hidden="1">'F 9 OFERTA INFRAESTRUCTURA'!$D$10:$H$476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'FORMATO 5 - EXPERIENCIA '!$B$1:$Q$40</definedName>
    <definedName name="_xlnm.Print_Area" localSheetId="1">'FORMATO 7 - PERSONAL'!$A$2:$L$38</definedName>
    <definedName name="_xlnm.Print_Area" localSheetId="2">'FORMATO 8 - OFICINAS'!$B$1:$H$47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10">#REF!</definedName>
    <definedName name="_xlnm.Database" localSheetId="4">#REF!</definedName>
    <definedName name="_xlnm.Database" localSheetId="8">#REF!</definedName>
    <definedName name="_xlnm.Database" localSheetId="6">#REF!</definedName>
    <definedName name="_xlnm.Database" localSheetId="5">#REF!</definedName>
    <definedName name="_xlnm.Database" localSheetId="7">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 localSheetId="9">[15]INDICE!#REF!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 localSheetId="0">'FORMATO 5 - EXPERIENCIA '!$B:$B</definedName>
    <definedName name="_xlnm.Print_Titles" localSheetId="1">'FORMATO 7 - PERSONAL'!$2:$6</definedName>
    <definedName name="_xlnm.Print_Titles" localSheetId="2">'FORMATO 8 - OFICINAS'!$B:$B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/>
</workbook>
</file>

<file path=xl/calcChain.xml><?xml version="1.0" encoding="utf-8"?>
<calcChain xmlns="http://schemas.openxmlformats.org/spreadsheetml/2006/main">
  <c r="F11" i="71"/>
  <c r="F11" i="70"/>
  <c r="F11" i="69"/>
  <c r="F11" i="68"/>
  <c r="F11" i="67"/>
  <c r="B5" i="75"/>
  <c r="B5" i="74"/>
  <c r="B2"/>
  <c r="B3"/>
  <c r="B5" i="73" l="1"/>
  <c r="B4"/>
  <c r="H19" i="72" l="1"/>
  <c r="H28"/>
  <c r="H45" l="1"/>
  <c r="H43"/>
  <c r="G50" l="1"/>
  <c r="G48"/>
  <c r="G49"/>
  <c r="H51" l="1"/>
  <c r="H53" s="1"/>
  <c r="B4" i="71"/>
  <c r="B5" i="72" s="1"/>
  <c r="B4" i="70"/>
  <c r="B4" i="69"/>
  <c r="B4" i="68"/>
  <c r="B4" i="67" l="1"/>
  <c r="B4" i="65"/>
  <c r="B5" l="1"/>
  <c r="I24"/>
  <c r="I23"/>
  <c r="I22"/>
  <c r="I21"/>
  <c r="I20"/>
  <c r="I27" l="1"/>
</calcChain>
</file>

<file path=xl/sharedStrings.xml><?xml version="1.0" encoding="utf-8"?>
<sst xmlns="http://schemas.openxmlformats.org/spreadsheetml/2006/main" count="1175" uniqueCount="635">
  <si>
    <t>AÑO</t>
  </si>
  <si>
    <t>REPUBLICA DE COLOMBIA</t>
  </si>
  <si>
    <t>DIA</t>
  </si>
  <si>
    <t>ENTIDAD CONTRATANTE</t>
  </si>
  <si>
    <t>CONTRATISTA</t>
  </si>
  <si>
    <t>OBJETO DEL CONTRATO</t>
  </si>
  <si>
    <t>MES</t>
  </si>
  <si>
    <t>FECHA  DE INICIACION</t>
  </si>
  <si>
    <t>FECHA  DE TERMINACION</t>
  </si>
  <si>
    <t>NOMBRE Y FIRMA DEL REPRESENTANTE LEGAL</t>
  </si>
  <si>
    <t>Entidad Contratante</t>
  </si>
  <si>
    <t>Cargo Desempeñado</t>
  </si>
  <si>
    <t>FECHA</t>
  </si>
  <si>
    <t>ACTIVIDADES</t>
  </si>
  <si>
    <t>INICIACION</t>
  </si>
  <si>
    <t>TERMINACION</t>
  </si>
  <si>
    <t>NOMBRE Y FIRMA DEL REPRESENTANTE LEGAL:</t>
  </si>
  <si>
    <t>EXPERIENCIA EN AÑOS</t>
  </si>
  <si>
    <t>INSTITUTO COLOMBIANA PARA LA EVALUACIÓN DE LA EDUCACIÓN - ICFES</t>
  </si>
  <si>
    <t>Bachiller</t>
  </si>
  <si>
    <t>Universitarios</t>
  </si>
  <si>
    <t>Postgrados</t>
  </si>
  <si>
    <t>INSTITUCION EDUCATIVA</t>
  </si>
  <si>
    <t>AÑO DE GRADO</t>
  </si>
  <si>
    <t>Técnico o Tecnólogo</t>
  </si>
  <si>
    <t>TÍTULO OBTENIDO</t>
  </si>
  <si>
    <t>REPÚBLICA DE COLOMBIA</t>
  </si>
  <si>
    <t>ÍTEM</t>
  </si>
  <si>
    <t>DESCRIPCIÓN</t>
  </si>
  <si>
    <t>FORMATO No.5</t>
  </si>
  <si>
    <t>FORMULARIO DE EXPERIENCIA</t>
  </si>
  <si>
    <t>EXPERIENCIA GENERAL</t>
  </si>
  <si>
    <t>NOMBRE DE LA EMPRESA</t>
  </si>
  <si>
    <t xml:space="preserve">ACTIVIDAD SEGÚN CLASIFICACION CIIU </t>
  </si>
  <si>
    <t xml:space="preserve">FECHA DE INICIACION DE DISTRIBUCION </t>
  </si>
  <si>
    <t xml:space="preserve">EXPERIENCIA ESPECIFICA </t>
  </si>
  <si>
    <t xml:space="preserve">No. DEL CONTRATO </t>
  </si>
  <si>
    <t>DESCRIPCION DEL ALCANCE U OBLIGACIONES</t>
  </si>
  <si>
    <t xml:space="preserve">PORCENTAJE DE EJECUCIÓN
</t>
  </si>
  <si>
    <t>VALOR DEL CONTRATO EN SMMLV A LA FECHA DE SUSCRIPCION</t>
  </si>
  <si>
    <t xml:space="preserve">EVALUACION DE CALIDAD DEL CONTRATO </t>
  </si>
  <si>
    <t>CONTRATOS DE GESTION DE PROYECTOS</t>
  </si>
  <si>
    <t>CARGO PARA EL CONTRATO:</t>
  </si>
  <si>
    <t>NOMBRE:</t>
  </si>
  <si>
    <t>CARGO EN LA EMPRESA:</t>
  </si>
  <si>
    <t>ANTIGÜEDAD EN LA EMPRESA (AÑOS)</t>
  </si>
  <si>
    <t xml:space="preserve">ESTUDIOS </t>
  </si>
  <si>
    <t>EXPERIENCIA LABORAL</t>
  </si>
  <si>
    <t>N° DE ORDEN</t>
  </si>
  <si>
    <t xml:space="preserve">TIEMPO DE EXPERIENCIA </t>
  </si>
  <si>
    <t>COMPROMISO DE PARTICIPACION EN EL CONTRATO</t>
  </si>
  <si>
    <t xml:space="preserve">NOMBRE Y FIRMA DE LA
PERSONA PROPUESTA: </t>
  </si>
  <si>
    <t>MEDIDA</t>
  </si>
  <si>
    <t>Delegado</t>
  </si>
  <si>
    <t>Coordinador de Sitio</t>
  </si>
  <si>
    <t>Dactiloscopista</t>
  </si>
  <si>
    <t>IVA</t>
  </si>
  <si>
    <t>CANTIDAD</t>
  </si>
  <si>
    <t>PRECIO UNITARIO</t>
  </si>
  <si>
    <t xml:space="preserve">PRECIO TOTAL DEL ITEM </t>
  </si>
  <si>
    <t>PRUEBAS ICFES</t>
  </si>
  <si>
    <t xml:space="preserve">PRECIO TOTAL </t>
  </si>
  <si>
    <t>PROPUESTA ECONÓMICA</t>
  </si>
  <si>
    <t>ORGANIZACIÓN, ADMINISTRACIÓN Y EJECUCIÓN DE ACCIONES LOGÍSTICAS, PARA LA APLICACIÓN DE LAS PRUEBAS DEL ICFES</t>
  </si>
  <si>
    <r>
      <t>YO,                                                                            identificado con c.c.                                         acepto ser presentado por la empresa                                            como                                  con una dedicación del  ___%         en la CONVOCATORIA PUBLICA CP - 000 - 2013  que tiene como objeto</t>
    </r>
    <r>
      <rPr>
        <b/>
        <sz val="12"/>
        <rFont val="Arial"/>
        <family val="2"/>
      </rPr>
      <t xml:space="preserve"> "CONTRATAR LA ORGANIZACION, ADMINISTRACION Y EJECUCION DE ACCIONES LOGISTICAS, PARA LA APLICACIÓN DE LAS PRUEBAS DEL ICFES." </t>
    </r>
    <r>
      <rPr>
        <sz val="12"/>
        <rFont val="Arial"/>
        <family val="2"/>
      </rPr>
      <t>Para constancia se firma a los              días del mes de                 de 2013.</t>
    </r>
  </si>
  <si>
    <t>FORMATO No.7</t>
  </si>
  <si>
    <t>PERFIL DEL PESONAL</t>
  </si>
  <si>
    <t>PRUEBA INGRESO DOCENTES</t>
  </si>
  <si>
    <t>PRUEBA SABER PRO 1</t>
  </si>
  <si>
    <t>PRUEBA SABER 11 A</t>
  </si>
  <si>
    <t>PRUEBA SABER PRO 2</t>
  </si>
  <si>
    <t>PRUEBA TERCE</t>
  </si>
  <si>
    <t>CONVOCATORIA PUBLICA CP - 004 - 2013</t>
  </si>
  <si>
    <t>Precio unitario total aproximado al peso</t>
  </si>
  <si>
    <t>Sub-Total</t>
  </si>
  <si>
    <t>UTILIDAD</t>
  </si>
  <si>
    <t>IMPREVISTOS</t>
  </si>
  <si>
    <t>ADMINISTRACION</t>
  </si>
  <si>
    <t>Valor Total</t>
  </si>
  <si>
    <t>Porcentaje</t>
  </si>
  <si>
    <t>Descripción</t>
  </si>
  <si>
    <t>V. COSTOS INDIRECTOS</t>
  </si>
  <si>
    <t>Total Costo Directo</t>
  </si>
  <si>
    <t>No.</t>
  </si>
  <si>
    <t>FORMATO No.8</t>
  </si>
  <si>
    <t>OFERTA DE OFICINAS TERRITORIALES</t>
  </si>
  <si>
    <t>MUNCIPIO</t>
  </si>
  <si>
    <t>AREA OFICINA</t>
  </si>
  <si>
    <t>COORDINADOR REGIONAL</t>
  </si>
  <si>
    <t>DIGITADOR</t>
  </si>
  <si>
    <t>SECRETARIA</t>
  </si>
  <si>
    <t>EQUIPOS DE COMPUTO Y TRASMISION DE DATOS</t>
  </si>
  <si>
    <t>CONVOCATORIA PUBLICA CP-ICFES-004-2013</t>
  </si>
  <si>
    <t>DEPARTAMENTO</t>
  </si>
  <si>
    <t>MUNICIPIO</t>
  </si>
  <si>
    <t xml:space="preserve">SITIOS PARA CAPACITACION </t>
  </si>
  <si>
    <t>INGRESO DOCENTES</t>
  </si>
  <si>
    <t>SABER PRO 1</t>
  </si>
  <si>
    <t>SABER 11 A</t>
  </si>
  <si>
    <t>SABER PRO 2</t>
  </si>
  <si>
    <t>TERCE</t>
  </si>
  <si>
    <t>ANTIOQUIA</t>
  </si>
  <si>
    <t>ABEJORRAL</t>
  </si>
  <si>
    <t>NORTE SANTANDER</t>
  </si>
  <si>
    <t>ABREGO</t>
  </si>
  <si>
    <t>META</t>
  </si>
  <si>
    <t>ACACIAS</t>
  </si>
  <si>
    <t>CHOCO</t>
  </si>
  <si>
    <t>ACANDI</t>
  </si>
  <si>
    <t>BOLIVAR</t>
  </si>
  <si>
    <t>ACHI</t>
  </si>
  <si>
    <t>CESAR</t>
  </si>
  <si>
    <t>AGUACHICA</t>
  </si>
  <si>
    <t>CALDAS</t>
  </si>
  <si>
    <t>AGUADAS</t>
  </si>
  <si>
    <t>CASANARE</t>
  </si>
  <si>
    <t>AGUAZUL</t>
  </si>
  <si>
    <t>AGUSTIN CODAZZI</t>
  </si>
  <si>
    <t>HUILA</t>
  </si>
  <si>
    <t>AIPE</t>
  </si>
  <si>
    <t>NARIÑO</t>
  </si>
  <si>
    <t>ALBAN (SAN JOSE)</t>
  </si>
  <si>
    <t>LA GUAJIRA</t>
  </si>
  <si>
    <t>ALBANIA</t>
  </si>
  <si>
    <t>VALLE</t>
  </si>
  <si>
    <t>ALCALA</t>
  </si>
  <si>
    <t>ALTO BAUDO (PIE DE PATO)</t>
  </si>
  <si>
    <t>AMAGA</t>
  </si>
  <si>
    <t>AMALFI</t>
  </si>
  <si>
    <t>ANDALUCIA</t>
  </si>
  <si>
    <t>ANDES</t>
  </si>
  <si>
    <t>CUNDINAMARCA</t>
  </si>
  <si>
    <t>ANOLAIMA</t>
  </si>
  <si>
    <t>ANSERMA</t>
  </si>
  <si>
    <t>ANSERMANUEVO</t>
  </si>
  <si>
    <t>ANZA</t>
  </si>
  <si>
    <t>APARTADO</t>
  </si>
  <si>
    <t>RISARALDA</t>
  </si>
  <si>
    <t>APIA</t>
  </si>
  <si>
    <t>MAGDALENA</t>
  </si>
  <si>
    <t>ARACATACA</t>
  </si>
  <si>
    <t>ARAUCA</t>
  </si>
  <si>
    <t>ARAUQUITA</t>
  </si>
  <si>
    <t>ARBELAEZ</t>
  </si>
  <si>
    <t>ARBOLEDAS</t>
  </si>
  <si>
    <t>ARBOLETES</t>
  </si>
  <si>
    <t>ARIGUANI (EL DIFICIL)</t>
  </si>
  <si>
    <t>ARJONA</t>
  </si>
  <si>
    <t>QUINDIO</t>
  </si>
  <si>
    <t>ARMENIA</t>
  </si>
  <si>
    <t>ASTREA</t>
  </si>
  <si>
    <t>ATRATO (YUTO)</t>
  </si>
  <si>
    <t>CORDOBA</t>
  </si>
  <si>
    <t>AYAPEL</t>
  </si>
  <si>
    <t>BAGADO</t>
  </si>
  <si>
    <t>BAHIA SOLANO (MUTIS)</t>
  </si>
  <si>
    <t>BAJO BAUDO   (PIZARRO)</t>
  </si>
  <si>
    <t>CAUCA</t>
  </si>
  <si>
    <t>BALBOA</t>
  </si>
  <si>
    <t>ATLANTICO</t>
  </si>
  <si>
    <t>BARANOA</t>
  </si>
  <si>
    <t>BARBACOAS</t>
  </si>
  <si>
    <t>BARBOSA</t>
  </si>
  <si>
    <t>SANTANDER</t>
  </si>
  <si>
    <t>BARRANCABERMEJA</t>
  </si>
  <si>
    <t>BARRANCO DE LOBA</t>
  </si>
  <si>
    <t>GUAINIA</t>
  </si>
  <si>
    <t>BARRANCO MINAS</t>
  </si>
  <si>
    <t>BARRANQUILLA</t>
  </si>
  <si>
    <t>BECERRIL</t>
  </si>
  <si>
    <t>BELALCAZAR</t>
  </si>
  <si>
    <t>BELEN DE UMBRIA</t>
  </si>
  <si>
    <t>BELLO</t>
  </si>
  <si>
    <t>BOYACA</t>
  </si>
  <si>
    <t>BOAVITA</t>
  </si>
  <si>
    <t>BOGOTA</t>
  </si>
  <si>
    <t>BOGOTÁ D.C.</t>
  </si>
  <si>
    <t>BELEN DE BAJIRA</t>
  </si>
  <si>
    <t>BOJAYA (BELLAVISTA)</t>
  </si>
  <si>
    <t>BETANIA</t>
  </si>
  <si>
    <t>BOSCONIA</t>
  </si>
  <si>
    <t>BUCARAMANGA</t>
  </si>
  <si>
    <t>BUENAVENTURA</t>
  </si>
  <si>
    <t>BUESACO</t>
  </si>
  <si>
    <t>BUGA</t>
  </si>
  <si>
    <t>BUGALAGRANDE</t>
  </si>
  <si>
    <t>CACERES</t>
  </si>
  <si>
    <t>CACHIRA</t>
  </si>
  <si>
    <t>CAICEDONIA</t>
  </si>
  <si>
    <t>TOLIMA</t>
  </si>
  <si>
    <t>CAJAMARCA</t>
  </si>
  <si>
    <t>CAJICA</t>
  </si>
  <si>
    <t>GUAVIARE</t>
  </si>
  <si>
    <t>CALAMAR</t>
  </si>
  <si>
    <t>CALARCA</t>
  </si>
  <si>
    <t>CALI</t>
  </si>
  <si>
    <t>CALIMA (DARIEN)</t>
  </si>
  <si>
    <t>CALOTO</t>
  </si>
  <si>
    <t>CAMPO DE LA CRUZ</t>
  </si>
  <si>
    <t>CAMPOALEGRE</t>
  </si>
  <si>
    <t>CANDELARIA</t>
  </si>
  <si>
    <t>CANTON DEL SAN PABLO</t>
  </si>
  <si>
    <t>CAÑASGORDAS</t>
  </si>
  <si>
    <t>CAPARRAPI</t>
  </si>
  <si>
    <t>CAPITANEJO</t>
  </si>
  <si>
    <t>CAQUEZA</t>
  </si>
  <si>
    <t>CAMPAMENTO</t>
  </si>
  <si>
    <t>CAREPA</t>
  </si>
  <si>
    <t>CARMEN DE VIBORAL</t>
  </si>
  <si>
    <t>CARTAGENA</t>
  </si>
  <si>
    <t>CAQUETA</t>
  </si>
  <si>
    <t>CARTAGENA DEL CHAIRA</t>
  </si>
  <si>
    <t>CARTAGO</t>
  </si>
  <si>
    <t>VAUPES</t>
  </si>
  <si>
    <t>CARURU</t>
  </si>
  <si>
    <t>CAUCASIA</t>
  </si>
  <si>
    <t>CERETE</t>
  </si>
  <si>
    <t>CHAPARRAL</t>
  </si>
  <si>
    <t>CHARALA</t>
  </si>
  <si>
    <t>CHIA</t>
  </si>
  <si>
    <t>CHIGORODO</t>
  </si>
  <si>
    <t>CHIMICHAGUA</t>
  </si>
  <si>
    <t>CHINACOTA</t>
  </si>
  <si>
    <t>CHINCHINA</t>
  </si>
  <si>
    <t>CHINU</t>
  </si>
  <si>
    <t>CHIQUINQUIRA</t>
  </si>
  <si>
    <t>CHIRIGUANA</t>
  </si>
  <si>
    <t>CHITA</t>
  </si>
  <si>
    <t>CHOCONTA</t>
  </si>
  <si>
    <t>CIENAGA</t>
  </si>
  <si>
    <t>CIENAGA DE ORO</t>
  </si>
  <si>
    <t>CIMITARRA</t>
  </si>
  <si>
    <t>CIRCASIA</t>
  </si>
  <si>
    <t>CISNEROS</t>
  </si>
  <si>
    <t>CONDOTO</t>
  </si>
  <si>
    <t>CONSACA</t>
  </si>
  <si>
    <t>CONTRATACION</t>
  </si>
  <si>
    <t>CONVENCION</t>
  </si>
  <si>
    <t>COPACABANA</t>
  </si>
  <si>
    <t>CORINTO</t>
  </si>
  <si>
    <t>SUCRE</t>
  </si>
  <si>
    <t>COROZAL</t>
  </si>
  <si>
    <t>CUCUTA</t>
  </si>
  <si>
    <t>CUMARAL</t>
  </si>
  <si>
    <t>VICHADA</t>
  </si>
  <si>
    <t>CUMARIBO</t>
  </si>
  <si>
    <t>CUMBAL</t>
  </si>
  <si>
    <t>CURUMANI</t>
  </si>
  <si>
    <t>DABEIBA</t>
  </si>
  <si>
    <t>DAGUA</t>
  </si>
  <si>
    <t>DOLORES</t>
  </si>
  <si>
    <t>DON MATIAS</t>
  </si>
  <si>
    <t>DOS QUEBRADAS</t>
  </si>
  <si>
    <t>DUITAMA</t>
  </si>
  <si>
    <t>EL AGUILA</t>
  </si>
  <si>
    <t>EL BAGRE</t>
  </si>
  <si>
    <t>EL BANCO</t>
  </si>
  <si>
    <t>EL CAIRO</t>
  </si>
  <si>
    <t>EL CARMEN</t>
  </si>
  <si>
    <t>EL CARMEN DE BOLIVAR</t>
  </si>
  <si>
    <t>EL CERRITO</t>
  </si>
  <si>
    <t>EL CHARCO</t>
  </si>
  <si>
    <t>EL COCUY</t>
  </si>
  <si>
    <t>EL COLEGIO</t>
  </si>
  <si>
    <t>EL COPEY</t>
  </si>
  <si>
    <t>EL DONCELLO</t>
  </si>
  <si>
    <t>EL PLAYON</t>
  </si>
  <si>
    <t>EL RETORNO</t>
  </si>
  <si>
    <t>EL TAMBO</t>
  </si>
  <si>
    <t>ENVIGADO</t>
  </si>
  <si>
    <t>ESPINAL</t>
  </si>
  <si>
    <t>FACATATIVA</t>
  </si>
  <si>
    <t>FLORENCIA</t>
  </si>
  <si>
    <t>FLORIDA</t>
  </si>
  <si>
    <t>FLORIDABLANCA</t>
  </si>
  <si>
    <t>FONSECA</t>
  </si>
  <si>
    <t>FRANCISCO PIZARRO</t>
  </si>
  <si>
    <t>FREDONIA</t>
  </si>
  <si>
    <t>FRONTINO</t>
  </si>
  <si>
    <t>FUNDACION</t>
  </si>
  <si>
    <t>FUNZA</t>
  </si>
  <si>
    <t>FUSAGASUGA</t>
  </si>
  <si>
    <t>GACHALA</t>
  </si>
  <si>
    <t>GACHETA</t>
  </si>
  <si>
    <t>GALERAS (NUEVA GRANADA)</t>
  </si>
  <si>
    <t>GARAGOA</t>
  </si>
  <si>
    <t>GARZON</t>
  </si>
  <si>
    <t>GIGANTE</t>
  </si>
  <si>
    <t>GINEBRA</t>
  </si>
  <si>
    <t>GIRARDOT</t>
  </si>
  <si>
    <t>GIRON</t>
  </si>
  <si>
    <t>GRANADA</t>
  </si>
  <si>
    <t>GUACHUCAL</t>
  </si>
  <si>
    <t>GUADUAS</t>
  </si>
  <si>
    <t>GUAMAL</t>
  </si>
  <si>
    <t>GUAMO</t>
  </si>
  <si>
    <t>GUAPI</t>
  </si>
  <si>
    <t>GUARNE</t>
  </si>
  <si>
    <t>GUATEQUE</t>
  </si>
  <si>
    <t>GUICAN</t>
  </si>
  <si>
    <t>HONDA</t>
  </si>
  <si>
    <t>IBAGUE</t>
  </si>
  <si>
    <t>ICONONZO</t>
  </si>
  <si>
    <t>INIRIDA</t>
  </si>
  <si>
    <t>INZA</t>
  </si>
  <si>
    <t>IPIALES</t>
  </si>
  <si>
    <t>ISNOS</t>
  </si>
  <si>
    <t>ITAGUI</t>
  </si>
  <si>
    <t>ITSMINA</t>
  </si>
  <si>
    <t>ITUANGO</t>
  </si>
  <si>
    <t>JAMUNDI</t>
  </si>
  <si>
    <t>JERICO</t>
  </si>
  <si>
    <t>JURADO</t>
  </si>
  <si>
    <t>LA CALERA</t>
  </si>
  <si>
    <t>LA CEJA</t>
  </si>
  <si>
    <t>AMAZONAS</t>
  </si>
  <si>
    <t>LA CHORRERA</t>
  </si>
  <si>
    <t>LA CRUZ</t>
  </si>
  <si>
    <t>LA DORADA</t>
  </si>
  <si>
    <t>LA ESTRELLA</t>
  </si>
  <si>
    <t>LA GLORIA</t>
  </si>
  <si>
    <t>LA JAGUA DE IBIRICO</t>
  </si>
  <si>
    <t>LA MACARENA</t>
  </si>
  <si>
    <t>LA MESA</t>
  </si>
  <si>
    <t>LA PALMA</t>
  </si>
  <si>
    <t>LA PAZ (ROBLES)</t>
  </si>
  <si>
    <t>LA PEDRERA</t>
  </si>
  <si>
    <t>LA PLATA</t>
  </si>
  <si>
    <t>LA PRIMAVERA</t>
  </si>
  <si>
    <t>LA TEBAIDA</t>
  </si>
  <si>
    <t>LA TOLA</t>
  </si>
  <si>
    <t>LA UNION</t>
  </si>
  <si>
    <t>LA VEGA</t>
  </si>
  <si>
    <t>LA VIRGINIA</t>
  </si>
  <si>
    <t>LERIDA</t>
  </si>
  <si>
    <t>LETICIA</t>
  </si>
  <si>
    <t>LIBANO</t>
  </si>
  <si>
    <t>LOPEZ (MICAY)</t>
  </si>
  <si>
    <t>LORICA</t>
  </si>
  <si>
    <t>LA PLAYA</t>
  </si>
  <si>
    <t>LOS PATIOS</t>
  </si>
  <si>
    <t>MADRID</t>
  </si>
  <si>
    <t>MAGANGUE</t>
  </si>
  <si>
    <t>MAICAO</t>
  </si>
  <si>
    <t>MAJAGUAL</t>
  </si>
  <si>
    <t>MALAGA</t>
  </si>
  <si>
    <t>MALAMBO</t>
  </si>
  <si>
    <t>MANATI</t>
  </si>
  <si>
    <t>MANI</t>
  </si>
  <si>
    <t>MANIZALES</t>
  </si>
  <si>
    <t>MARIA LA BAJA</t>
  </si>
  <si>
    <t>LA PINTADA</t>
  </si>
  <si>
    <t>MARINILLA</t>
  </si>
  <si>
    <t>MARIQUITA</t>
  </si>
  <si>
    <t>MARQUETALIA</t>
  </si>
  <si>
    <t>MARSELLA</t>
  </si>
  <si>
    <t>MEDELLIN</t>
  </si>
  <si>
    <t>MEDIO BAUDO</t>
  </si>
  <si>
    <t>MELGAR</t>
  </si>
  <si>
    <t>MERCADERES</t>
  </si>
  <si>
    <t>MIRAFLORES</t>
  </si>
  <si>
    <t>MIRANDA</t>
  </si>
  <si>
    <t>MITU</t>
  </si>
  <si>
    <t>PUTUMAYO</t>
  </si>
  <si>
    <t>MOCOA</t>
  </si>
  <si>
    <t>MOGOTES</t>
  </si>
  <si>
    <t>MOMPOS</t>
  </si>
  <si>
    <t>MONIQUIRA</t>
  </si>
  <si>
    <t>MONTELIBANO</t>
  </si>
  <si>
    <t>MONTERIA</t>
  </si>
  <si>
    <t>MONTERREY</t>
  </si>
  <si>
    <t>MORALES</t>
  </si>
  <si>
    <t>MOSQUERA</t>
  </si>
  <si>
    <t>MUTATA</t>
  </si>
  <si>
    <t>NATAGAIMA</t>
  </si>
  <si>
    <t>NECHI</t>
  </si>
  <si>
    <t>NEIRA</t>
  </si>
  <si>
    <t>NEIVA</t>
  </si>
  <si>
    <t>NILO</t>
  </si>
  <si>
    <t>NOCAIMA</t>
  </si>
  <si>
    <t>NOVITA</t>
  </si>
  <si>
    <t>NUNCHIA</t>
  </si>
  <si>
    <t>NUQUI</t>
  </si>
  <si>
    <t>OCAÑA</t>
  </si>
  <si>
    <t>OLAYA HERRERA</t>
  </si>
  <si>
    <t>ORITO</t>
  </si>
  <si>
    <t>OROCUE</t>
  </si>
  <si>
    <t>OVEJAS</t>
  </si>
  <si>
    <t>PACHO</t>
  </si>
  <si>
    <t>PACORA</t>
  </si>
  <si>
    <t>PAEZ (BELALCAZAR)</t>
  </si>
  <si>
    <t>PAIPA</t>
  </si>
  <si>
    <t>PALERMO</t>
  </si>
  <si>
    <t>PALMIRA</t>
  </si>
  <si>
    <t>PAMPLONA</t>
  </si>
  <si>
    <t>PASTO</t>
  </si>
  <si>
    <t>PATIA(EL BORDO)</t>
  </si>
  <si>
    <t>PAUNA</t>
  </si>
  <si>
    <t>PAZ DE ARIPORO</t>
  </si>
  <si>
    <t>PEDRAZA</t>
  </si>
  <si>
    <t>PELAYA</t>
  </si>
  <si>
    <t>PENSILVANIA</t>
  </si>
  <si>
    <t>PEÑOL</t>
  </si>
  <si>
    <t>PEREIRA</t>
  </si>
  <si>
    <t>PIEDECUESTA</t>
  </si>
  <si>
    <t>PIENDAMO</t>
  </si>
  <si>
    <t>PIJAO</t>
  </si>
  <si>
    <t>PINILLOS</t>
  </si>
  <si>
    <t>PITALITO</t>
  </si>
  <si>
    <t>PIVIJAY</t>
  </si>
  <si>
    <t>PLANADAS</t>
  </si>
  <si>
    <t>PLANETA RICA</t>
  </si>
  <si>
    <t>PLATO</t>
  </si>
  <si>
    <t>POPAYAN</t>
  </si>
  <si>
    <t>PRADERA</t>
  </si>
  <si>
    <t>SAN ANDRES</t>
  </si>
  <si>
    <t>PROVIDENCIA</t>
  </si>
  <si>
    <t>PUERTO  LEGUIZAMO</t>
  </si>
  <si>
    <t>PUERTO ASIS</t>
  </si>
  <si>
    <t>PUERTO BERRIO</t>
  </si>
  <si>
    <t>PUERTO BOYACA</t>
  </si>
  <si>
    <t>PUERTO CARREÑO</t>
  </si>
  <si>
    <t>PUERTO LIBERTADOR</t>
  </si>
  <si>
    <t>PUERTO LOPEZ</t>
  </si>
  <si>
    <t>PUERTO NARIÑO</t>
  </si>
  <si>
    <t>PUERTO RICO</t>
  </si>
  <si>
    <t>PUERTO TEJADA</t>
  </si>
  <si>
    <t>PUERTO TRIUNFO</t>
  </si>
  <si>
    <t>PUERTO WILCHES</t>
  </si>
  <si>
    <t>PUPIALES</t>
  </si>
  <si>
    <t>PURIFICACION</t>
  </si>
  <si>
    <t>QUIBDO</t>
  </si>
  <si>
    <t>QUIMBAYA</t>
  </si>
  <si>
    <t>PUEBLO RICO</t>
  </si>
  <si>
    <t>QUINCHIA</t>
  </si>
  <si>
    <t>REMEDIOS</t>
  </si>
  <si>
    <t>RESTREPO</t>
  </si>
  <si>
    <t>RICAURTE</t>
  </si>
  <si>
    <t>RIO IRO</t>
  </si>
  <si>
    <t>RIO VIEJO</t>
  </si>
  <si>
    <t>RIOHACHA</t>
  </si>
  <si>
    <t>RIONEGRO</t>
  </si>
  <si>
    <t>RIOSUCIO</t>
  </si>
  <si>
    <t>ROLDANILLO</t>
  </si>
  <si>
    <t>ROVIRA</t>
  </si>
  <si>
    <t>SABANA DE TORRES</t>
  </si>
  <si>
    <t>SABANAGRANDE</t>
  </si>
  <si>
    <t>SABANALARGA</t>
  </si>
  <si>
    <t>SABANETA</t>
  </si>
  <si>
    <t>SAHAGUN</t>
  </si>
  <si>
    <t>SALAMINA</t>
  </si>
  <si>
    <t>SALAZAR</t>
  </si>
  <si>
    <t>SAMACA</t>
  </si>
  <si>
    <t>SAMANA</t>
  </si>
  <si>
    <t>SAMANIEGO</t>
  </si>
  <si>
    <t>SAN AGUSTIN</t>
  </si>
  <si>
    <t>SAN ALBERTO</t>
  </si>
  <si>
    <t>SAN ANDRES SOTAVENTO</t>
  </si>
  <si>
    <t>SAN BENITO ABAD</t>
  </si>
  <si>
    <t>SAN BERNARDO DEL VIENTO</t>
  </si>
  <si>
    <t>SAN ESTANISLAO</t>
  </si>
  <si>
    <t>SAN GIL</t>
  </si>
  <si>
    <t>SAN JACINTO</t>
  </si>
  <si>
    <t>SAN JOSE DEL FRAGUA</t>
  </si>
  <si>
    <t>SAN JOSE DEL GUAVIARE</t>
  </si>
  <si>
    <t>SAN JOSE DEL PALMAR</t>
  </si>
  <si>
    <t>SAN JUAN DE RIO SECO</t>
  </si>
  <si>
    <t>SALGAR</t>
  </si>
  <si>
    <t>SAN JUAN DE URABA</t>
  </si>
  <si>
    <t>SAN JUAN DEL CESAR</t>
  </si>
  <si>
    <t>SAN JUAN NEPOMUCENO</t>
  </si>
  <si>
    <t>SAN LUIS DE GACENO</t>
  </si>
  <si>
    <t>SAN LUIS DE PALENQUE</t>
  </si>
  <si>
    <t>SAN MARCOS</t>
  </si>
  <si>
    <t>SAN MARTIN</t>
  </si>
  <si>
    <t>SAN MARTIN DE LOBA</t>
  </si>
  <si>
    <t>SAN ONOFRE</t>
  </si>
  <si>
    <t>SAN PABLO</t>
  </si>
  <si>
    <t>SAN PEDRO</t>
  </si>
  <si>
    <t>SAN PEDRO DE URABA</t>
  </si>
  <si>
    <t>SAN ANTERO</t>
  </si>
  <si>
    <t>SAN PELAYO</t>
  </si>
  <si>
    <t>SAN ROQUE</t>
  </si>
  <si>
    <t>SAN VICENTE DE CHUCURI</t>
  </si>
  <si>
    <t>SAN VICENTE DEL CAGUAN</t>
  </si>
  <si>
    <t>SANDONA</t>
  </si>
  <si>
    <t>SANTA ANA</t>
  </si>
  <si>
    <t>SANTA BARBARA</t>
  </si>
  <si>
    <t>SANTA BARBARA (ISCUANDE)</t>
  </si>
  <si>
    <t>SANTA MARTA</t>
  </si>
  <si>
    <t>SANTA ROSA DE CABAL</t>
  </si>
  <si>
    <t>SANTA ROSA DE OSOS</t>
  </si>
  <si>
    <t>SANTA ROSA DEL SUR</t>
  </si>
  <si>
    <t>SANTA ROSALIA</t>
  </si>
  <si>
    <t>SANTAFÉ DE ANTIOQUIA</t>
  </si>
  <si>
    <t>SANTANDER DE QUILICHAO</t>
  </si>
  <si>
    <t>SANTO TOMAS</t>
  </si>
  <si>
    <t>SANTUARIO</t>
  </si>
  <si>
    <t>SARAVENA</t>
  </si>
  <si>
    <t>SARDINATA</t>
  </si>
  <si>
    <t>SANTO DOMINGO</t>
  </si>
  <si>
    <t>SEGOVIA</t>
  </si>
  <si>
    <t>SEVILLA</t>
  </si>
  <si>
    <t>SIBATE</t>
  </si>
  <si>
    <t>SIBUNDOY</t>
  </si>
  <si>
    <t>SILVIA</t>
  </si>
  <si>
    <t>SIMITI</t>
  </si>
  <si>
    <t>SINCE</t>
  </si>
  <si>
    <t>SINCELEJO</t>
  </si>
  <si>
    <t>SITIONUEVO</t>
  </si>
  <si>
    <t>SOACHA</t>
  </si>
  <si>
    <t>SOATA</t>
  </si>
  <si>
    <t>SOCHA</t>
  </si>
  <si>
    <t>SOCORRO</t>
  </si>
  <si>
    <t>SOGAMOSO</t>
  </si>
  <si>
    <t>SOLEDAD</t>
  </si>
  <si>
    <t>SONSON</t>
  </si>
  <si>
    <t>SOPETRAN</t>
  </si>
  <si>
    <t>SUAREZ</t>
  </si>
  <si>
    <t>SUPIA</t>
  </si>
  <si>
    <t>TADO</t>
  </si>
  <si>
    <t>TAMALAMEQUE</t>
  </si>
  <si>
    <t>TAMARA</t>
  </si>
  <si>
    <t>TAME</t>
  </si>
  <si>
    <t>TAMESIS</t>
  </si>
  <si>
    <t>TAMINANGO</t>
  </si>
  <si>
    <t>TANGUA</t>
  </si>
  <si>
    <t>TARAIRA</t>
  </si>
  <si>
    <t>TARAPACA</t>
  </si>
  <si>
    <t>TAURAMENA</t>
  </si>
  <si>
    <t>TENERIFE</t>
  </si>
  <si>
    <t>TIBU</t>
  </si>
  <si>
    <t>TIERRALTA</t>
  </si>
  <si>
    <t>TIMANA</t>
  </si>
  <si>
    <t>TIMBIQUI</t>
  </si>
  <si>
    <t>TOCAIMA</t>
  </si>
  <si>
    <t>TOLEDO</t>
  </si>
  <si>
    <t>TOLU</t>
  </si>
  <si>
    <t>TOLUVIEJO</t>
  </si>
  <si>
    <t>TORO</t>
  </si>
  <si>
    <t>TRUJILLO</t>
  </si>
  <si>
    <t>TULUA</t>
  </si>
  <si>
    <t>TUMACO</t>
  </si>
  <si>
    <t>TUNJA</t>
  </si>
  <si>
    <t>TUQUERRES</t>
  </si>
  <si>
    <t>TURBACO</t>
  </si>
  <si>
    <t>TURBO</t>
  </si>
  <si>
    <t>TURMEQUE</t>
  </si>
  <si>
    <t>TUTA</t>
  </si>
  <si>
    <t>UBATE</t>
  </si>
  <si>
    <t>UNGUIA</t>
  </si>
  <si>
    <t>URIBIA</t>
  </si>
  <si>
    <t>URRAO</t>
  </si>
  <si>
    <t>VALLEDUPAR</t>
  </si>
  <si>
    <t>VALPARAISO</t>
  </si>
  <si>
    <t>VEGACHI</t>
  </si>
  <si>
    <t>VELEZ</t>
  </si>
  <si>
    <t>VENADILLO</t>
  </si>
  <si>
    <t>VENTAQUEMADA</t>
  </si>
  <si>
    <t>VIGIA DEL FUERTE</t>
  </si>
  <si>
    <t>VILLA DE LEYVA</t>
  </si>
  <si>
    <t>VILLA DEL ROSARIO</t>
  </si>
  <si>
    <t>VILLA GUAMEZ (LA HORMIGA)</t>
  </si>
  <si>
    <t>VILLAGARZON</t>
  </si>
  <si>
    <t>VILLANUEVA</t>
  </si>
  <si>
    <t>VILLAVICENCIO</t>
  </si>
  <si>
    <t>VILLETA</t>
  </si>
  <si>
    <t>VIOTA</t>
  </si>
  <si>
    <t>YARUMAL</t>
  </si>
  <si>
    <t>YOLOMBO</t>
  </si>
  <si>
    <t>YOPAL</t>
  </si>
  <si>
    <t>YUMBO</t>
  </si>
  <si>
    <t>ZAPATOCA</t>
  </si>
  <si>
    <t>ZARAGOZA</t>
  </si>
  <si>
    <t>ZARZAL</t>
  </si>
  <si>
    <t>ZIPAQUIRA</t>
  </si>
  <si>
    <t xml:space="preserve">CANTIDAD </t>
  </si>
  <si>
    <t xml:space="preserve">SITIOS </t>
  </si>
  <si>
    <t>PORCENTAJE</t>
  </si>
  <si>
    <t>DEL TOTAL</t>
  </si>
  <si>
    <t>NOMBRE DEL SITIO</t>
  </si>
  <si>
    <t>DIRECCION</t>
  </si>
  <si>
    <t>TELEFONO</t>
  </si>
  <si>
    <t>PERSONA DE CONTACTO</t>
  </si>
  <si>
    <t>CAPACIDAD DEL SALON</t>
  </si>
  <si>
    <t xml:space="preserve">RESUMEN </t>
  </si>
  <si>
    <t>PROPUESTA ECONOMICA</t>
  </si>
  <si>
    <t>PRUEBA</t>
  </si>
  <si>
    <t>PRECIO  DE LA OFERTA</t>
  </si>
  <si>
    <t xml:space="preserve">PRUEBAS ICFES </t>
  </si>
  <si>
    <t xml:space="preserve">PRECIO TOTAL DE LA OFERTA </t>
  </si>
  <si>
    <t xml:space="preserve">FORMATO No. 9 </t>
  </si>
  <si>
    <t>OFERTA INFRAESTRUCTURA PARA CAPACITACION</t>
  </si>
  <si>
    <t>APLICACIONES</t>
  </si>
  <si>
    <t>UNIDAD DE MEDIDA</t>
  </si>
  <si>
    <t>CONVOCATORIA PUBLICA ICFES - CP - 004 - 2013</t>
  </si>
  <si>
    <t>FORMATO No. 12</t>
  </si>
  <si>
    <t>FORMATO No. 10</t>
  </si>
  <si>
    <t>FORMATO No. 11</t>
  </si>
  <si>
    <t>PRUEBA _________</t>
  </si>
  <si>
    <t xml:space="preserve">IV. PERSONAL </t>
  </si>
  <si>
    <t>Rol</t>
  </si>
  <si>
    <t>Precio basico sesión</t>
  </si>
  <si>
    <t>Prestaciones sociales</t>
  </si>
  <si>
    <t>Precio total por sesion</t>
  </si>
  <si>
    <t>Precio Unitario</t>
  </si>
  <si>
    <t>Coordinador Municipio</t>
  </si>
  <si>
    <t>Coordinador Salones</t>
  </si>
  <si>
    <t>Jefe de Salon</t>
  </si>
  <si>
    <t>Coordinador de seguridad</t>
  </si>
  <si>
    <t>Auxiliar de aseo</t>
  </si>
  <si>
    <t>Interprete especializado</t>
  </si>
  <si>
    <t>Lector especializado</t>
  </si>
  <si>
    <t>Apoyo cognitivo</t>
  </si>
  <si>
    <t>Suplentes</t>
  </si>
  <si>
    <t>Kits de Aplicación</t>
  </si>
  <si>
    <t>I. EQUIPO O SISTEMAS</t>
  </si>
  <si>
    <t>II. MATERIALES O INSUMOS</t>
  </si>
  <si>
    <t>Sistema de Comunicaciones</t>
  </si>
  <si>
    <t>Sistema de Información</t>
  </si>
  <si>
    <t>Manual Operativo</t>
  </si>
  <si>
    <t>Depuración base de datos</t>
  </si>
  <si>
    <t>Sistema de Selección de personal</t>
  </si>
  <si>
    <t>Capacitación</t>
  </si>
  <si>
    <t>Correos</t>
  </si>
  <si>
    <t>Otros detallar</t>
  </si>
  <si>
    <t>Costo total</t>
  </si>
  <si>
    <t>salones para aplicar prueba</t>
  </si>
  <si>
    <t>participacion por salon</t>
  </si>
  <si>
    <t>SESIONES DE EXAMEN POR SALON</t>
  </si>
  <si>
    <t>Sesiones</t>
  </si>
  <si>
    <t>Sesiones de la prueba</t>
  </si>
  <si>
    <t>ANALISIS DE PRECIO UNITARIO DE APLICACIÓN POR SESION / SALON</t>
  </si>
  <si>
    <t>Costo / sesion / Salon</t>
  </si>
  <si>
    <t>Costo / sesion /Salon</t>
  </si>
</sst>
</file>

<file path=xl/styles.xml><?xml version="1.0" encoding="utf-8"?>
<styleSheet xmlns="http://schemas.openxmlformats.org/spreadsheetml/2006/main">
  <numFmts count="46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_-* #,##0.00\ [$€]_-;\-* #,##0.00\ [$€]_-;_-* &quot;-&quot;??\ [$€]_-;_-@_-"/>
    <numFmt numFmtId="167" formatCode="_-* #,##0.00\ _P_t_s_-;\-* #,##0.00\ _P_t_s_-;_-* &quot;-&quot;??\ _P_t_s_-;_-@_-"/>
    <numFmt numFmtId="168" formatCode="_-* #,##0\ _p_t_a_-;\-* #,##0\ _p_t_a_-;_-* &quot;-&quot;\ _p_t_a_-;_-@_-"/>
    <numFmt numFmtId="169" formatCode="0.0"/>
    <numFmt numFmtId="170" formatCode="[$-240A]d&quot; de &quot;mmmm&quot; de &quot;yyyy;@"/>
    <numFmt numFmtId="171" formatCode="d\-mmm\-yy"/>
    <numFmt numFmtId="172" formatCode="_ * #,##0.0_ ;_ * \-#,##0.0_ ;_ * &quot;-&quot;_ ;_ @_ "/>
    <numFmt numFmtId="173" formatCode="#,##0_ ;\-#,##0\ "/>
    <numFmt numFmtId="174" formatCode="_-* #,##0.00\ &quot;Pts&quot;_-;\-* #,##0.00\ &quot;Pts&quot;_-;_-* &quot;-&quot;??\ &quot;Pts&quot;_-;_-@_-"/>
    <numFmt numFmtId="175" formatCode="&quot;$&quot;\ #,##0.00"/>
    <numFmt numFmtId="176" formatCode="#,##0.0"/>
    <numFmt numFmtId="177" formatCode="#,##0.000"/>
    <numFmt numFmtId="178" formatCode="##0"/>
    <numFmt numFmtId="179" formatCode="0.000"/>
    <numFmt numFmtId="180" formatCode="0.0000"/>
    <numFmt numFmtId="181" formatCode="_-* #,##0\ _P_t_s_-;\-* #,##0\ _P_t_s_-;_-* &quot;-&quot;??\ _P_t_s_-;_-@_-"/>
    <numFmt numFmtId="182" formatCode="0.00%;\-0.00%;&quot;&quot;"/>
    <numFmt numFmtId="183" formatCode="&quot;$&quot;#,##0\ ;\(&quot;$&quot;#,##0\)"/>
    <numFmt numFmtId="184" formatCode="\(0%\)"/>
    <numFmt numFmtId="185" formatCode="_ [$€-2]\ * #,##0.00_ ;_ [$€-2]\ * \-#,##0.00_ ;_ [$€-2]\ * &quot;-&quot;??_ "/>
    <numFmt numFmtId="186" formatCode="d\ \d\e\ mmmm\ \d\e\ yyyy"/>
    <numFmt numFmtId="187" formatCode="000\°00&quot;´&quot;00&quot;´´&quot;"/>
    <numFmt numFmtId="188" formatCode="0%;\-0%;&quot;&quot;"/>
    <numFmt numFmtId="189" formatCode="#0&quot;.&quot;000&quot;´&quot;000&quot;.&quot;000"/>
    <numFmt numFmtId="190" formatCode="##0&quot;.&quot;000"/>
    <numFmt numFmtId="191" formatCode="#,##0.0000"/>
    <numFmt numFmtId="192" formatCode="_ &quot;$&quot;\ * #,##0_ ;_ &quot;$&quot;\ * \-#,##0_ ;_ &quot;$&quot;\ * &quot;-&quot;_ ;_ @_ "/>
    <numFmt numFmtId="193" formatCode="_-* #,##0.00\ _P_t_a_-;\-* #,##0.00\ _P_t_a_-;_-* &quot;-&quot;??\ _P_t_a_-;_-@_-"/>
    <numFmt numFmtId="194" formatCode="#.##0.00\ &quot;€&quot;;[Red]\-#.##0.00\ &quot;€&quot;"/>
    <numFmt numFmtId="195" formatCode="#,##0.00\ &quot;€&quot;;[Red]\-#,##0.00\ &quot;€&quot;"/>
    <numFmt numFmtId="196" formatCode="##0&quot;´&quot;000&quot;.&quot;000"/>
    <numFmt numFmtId="197" formatCode="[$$-240A]\ #,##0.00"/>
    <numFmt numFmtId="198" formatCode="_ &quot;$&quot;* #,##0.00_ ;_ &quot;$&quot;* \-#,##0.00_ ;_ &quot;$&quot;* &quot;-&quot;??_ ;_ @_ "/>
    <numFmt numFmtId="199" formatCode="#.##\ \K\g"/>
    <numFmt numFmtId="200" formatCode="_ &quot;$&quot;\ * #,##0.00_ ;_ &quot;$&quot;\ * \-#,##0.00_ ;_ &quot;$&quot;\ * &quot;-&quot;??_ ;_ @_ "/>
    <numFmt numFmtId="201" formatCode="_-* #,##0.00\ &quot;€&quot;_-;\-* #,##0.00\ &quot;€&quot;_-;_-* &quot;-&quot;??\ &quot;€&quot;_-;_-@_-"/>
    <numFmt numFmtId="202" formatCode="&quot;$&quot;\ #,##0.00;[Red]&quot;$&quot;\ \-#,##0.00"/>
    <numFmt numFmtId="203" formatCode="_(* #,##0.0_);_(* \(#,##0.0\);_(* &quot;-&quot;??_);_(@_)"/>
    <numFmt numFmtId="204" formatCode="#0&quot;.&quot;"/>
    <numFmt numFmtId="205" formatCode="0.0%;\-0.0%;&quot;&quot;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indexed="10"/>
      <name val="Verdana"/>
      <family val="2"/>
    </font>
    <font>
      <sz val="14"/>
      <name val="Arial"/>
      <family val="2"/>
    </font>
    <font>
      <b/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8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166" fontId="3" fillId="0" borderId="0" applyFont="0" applyFill="0" applyBorder="0" applyAlignment="0" applyProtection="0"/>
    <xf numFmtId="0" fontId="17" fillId="3" borderId="0" applyNumberFormat="0" applyBorder="0" applyAlignment="0" applyProtection="0"/>
    <xf numFmtId="165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8" fillId="22" borderId="0" applyNumberFormat="0" applyBorder="0" applyAlignment="0" applyProtection="0"/>
    <xf numFmtId="0" fontId="8" fillId="0" borderId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2" fontId="3" fillId="0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22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11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7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1" applyNumberFormat="0" applyAlignment="0" applyProtection="0"/>
    <xf numFmtId="0" fontId="37" fillId="30" borderId="1" applyNumberFormat="0" applyAlignment="0" applyProtection="0"/>
    <xf numFmtId="0" fontId="13" fillId="17" borderId="2" applyNumberFormat="0" applyAlignment="0" applyProtection="0"/>
    <xf numFmtId="0" fontId="20" fillId="0" borderId="89" applyNumberFormat="0" applyFill="0" applyAlignment="0" applyProtection="0"/>
    <xf numFmtId="0" fontId="13" fillId="17" borderId="2" applyNumberFormat="0" applyAlignment="0" applyProtection="0"/>
    <xf numFmtId="178" fontId="35" fillId="0" borderId="90">
      <alignment horizontal="right"/>
    </xf>
    <xf numFmtId="2" fontId="35" fillId="0" borderId="0"/>
    <xf numFmtId="179" fontId="35" fillId="0" borderId="0"/>
    <xf numFmtId="180" fontId="34" fillId="0" borderId="0"/>
    <xf numFmtId="178" fontId="35" fillId="0" borderId="90">
      <alignment horizontal="right"/>
    </xf>
    <xf numFmtId="181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82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3" fontId="38" fillId="0" borderId="0" applyFont="0" applyFill="0" applyBorder="0" applyAlignment="0" applyProtection="0"/>
    <xf numFmtId="184" fontId="3" fillId="0" borderId="0">
      <protection locked="0"/>
    </xf>
    <xf numFmtId="0" fontId="40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21" borderId="0" applyNumberFormat="0" applyBorder="0" applyAlignment="0" applyProtection="0"/>
    <xf numFmtId="0" fontId="9" fillId="37" borderId="0" applyNumberFormat="0" applyBorder="0" applyAlignment="0" applyProtection="0"/>
    <xf numFmtId="0" fontId="9" fillId="40" borderId="0" applyNumberFormat="0" applyBorder="0" applyAlignment="0" applyProtection="0"/>
    <xf numFmtId="0" fontId="10" fillId="38" borderId="0" applyNumberFormat="0" applyBorder="0" applyAlignment="0" applyProtection="0"/>
    <xf numFmtId="0" fontId="10" fillId="11" borderId="0" applyNumberFormat="0" applyBorder="0" applyAlignment="0" applyProtection="0"/>
    <xf numFmtId="0" fontId="9" fillId="34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14" borderId="0" applyNumberFormat="0" applyBorder="0" applyAlignment="0" applyProtection="0"/>
    <xf numFmtId="0" fontId="9" fillId="37" borderId="0" applyNumberFormat="0" applyBorder="0" applyAlignment="0" applyProtection="0"/>
    <xf numFmtId="0" fontId="9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9" borderId="0" applyNumberFormat="0" applyBorder="0" applyAlignment="0" applyProtection="0"/>
    <xf numFmtId="1" fontId="3" fillId="0" borderId="0"/>
    <xf numFmtId="0" fontId="16" fillId="22" borderId="1" applyNumberFormat="0" applyAlignment="0" applyProtection="0"/>
    <xf numFmtId="0" fontId="41" fillId="0" borderId="0">
      <alignment vertical="top"/>
    </xf>
    <xf numFmtId="0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" fontId="42" fillId="0" borderId="0">
      <protection locked="0"/>
    </xf>
    <xf numFmtId="4" fontId="42" fillId="0" borderId="0">
      <protection locked="0"/>
    </xf>
    <xf numFmtId="4" fontId="43" fillId="0" borderId="0">
      <protection locked="0"/>
    </xf>
    <xf numFmtId="4" fontId="42" fillId="0" borderId="0">
      <protection locked="0"/>
    </xf>
    <xf numFmtId="4" fontId="42" fillId="0" borderId="0">
      <protection locked="0"/>
    </xf>
    <xf numFmtId="4" fontId="42" fillId="0" borderId="0">
      <protection locked="0"/>
    </xf>
    <xf numFmtId="4" fontId="43" fillId="0" borderId="0">
      <protection locked="0"/>
    </xf>
    <xf numFmtId="186" fontId="3" fillId="0" borderId="0">
      <protection locked="0"/>
    </xf>
    <xf numFmtId="0" fontId="11" fillId="4" borderId="0" applyNumberFormat="0" applyBorder="0" applyAlignment="0" applyProtection="0"/>
    <xf numFmtId="187" fontId="3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188" fontId="3" fillId="0" borderId="0">
      <protection locked="0"/>
    </xf>
    <xf numFmtId="188" fontId="3" fillId="0" borderId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/>
    <xf numFmtId="0" fontId="16" fillId="7" borderId="1" applyNumberFormat="0" applyAlignment="0" applyProtection="0"/>
    <xf numFmtId="0" fontId="14" fillId="0" borderId="3" applyNumberFormat="0" applyFill="0" applyAlignment="0" applyProtection="0"/>
    <xf numFmtId="189" fontId="35" fillId="0" borderId="0">
      <alignment horizontal="right"/>
    </xf>
    <xf numFmtId="190" fontId="35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1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5" fillId="0" borderId="0">
      <alignment horizontal="right"/>
    </xf>
    <xf numFmtId="197" fontId="35" fillId="0" borderId="81"/>
    <xf numFmtId="198" fontId="3" fillId="0" borderId="0"/>
    <xf numFmtId="19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0" fontId="48" fillId="22" borderId="0" applyNumberFormat="0" applyBorder="0" applyAlignment="0" applyProtection="0"/>
    <xf numFmtId="204" fontId="35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9" fillId="23" borderId="4" applyNumberFormat="0" applyFont="0" applyAlignment="0" applyProtection="0"/>
    <xf numFmtId="0" fontId="19" fillId="16" borderId="5" applyNumberFormat="0" applyAlignment="0" applyProtection="0"/>
    <xf numFmtId="0" fontId="39" fillId="0" borderId="0"/>
    <xf numFmtId="205" fontId="3" fillId="0" borderId="0">
      <protection locked="0"/>
    </xf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30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9" fontId="7" fillId="0" borderId="0">
      <alignment horizontal="center" vertical="center"/>
    </xf>
    <xf numFmtId="0" fontId="49" fillId="0" borderId="91" applyNumberFormat="0" applyFill="0" applyAlignment="0" applyProtection="0"/>
    <xf numFmtId="0" fontId="50" fillId="0" borderId="92" applyNumberFormat="0" applyFill="0" applyAlignment="0" applyProtection="0"/>
    <xf numFmtId="0" fontId="40" fillId="0" borderId="93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8" fontId="3" fillId="0" borderId="94">
      <protection locked="0"/>
    </xf>
    <xf numFmtId="0" fontId="20" fillId="0" borderId="0" applyNumberFormat="0" applyFill="0" applyBorder="0" applyAlignment="0" applyProtection="0"/>
  </cellStyleXfs>
  <cellXfs count="450">
    <xf numFmtId="0" fontId="0" fillId="0" borderId="0" xfId="0"/>
    <xf numFmtId="164" fontId="35" fillId="0" borderId="14" xfId="51" applyFont="1" applyBorder="1"/>
    <xf numFmtId="0" fontId="3" fillId="0" borderId="0" xfId="52" applyAlignment="1">
      <alignment vertical="center"/>
    </xf>
    <xf numFmtId="0" fontId="3" fillId="0" borderId="0" xfId="52" applyBorder="1" applyAlignment="1">
      <alignment vertical="center"/>
    </xf>
    <xf numFmtId="0" fontId="3" fillId="0" borderId="0" xfId="52"/>
    <xf numFmtId="0" fontId="6" fillId="0" borderId="0" xfId="52" applyFont="1" applyAlignment="1">
      <alignment horizontal="center"/>
    </xf>
    <xf numFmtId="0" fontId="6" fillId="0" borderId="0" xfId="52" applyFont="1"/>
    <xf numFmtId="0" fontId="5" fillId="24" borderId="10" xfId="52" applyFont="1" applyFill="1" applyBorder="1" applyAlignment="1">
      <alignment horizontal="center" vertical="center" wrapText="1"/>
    </xf>
    <xf numFmtId="0" fontId="5" fillId="0" borderId="11" xfId="52" applyFont="1" applyBorder="1" applyAlignment="1">
      <alignment horizontal="center"/>
    </xf>
    <xf numFmtId="0" fontId="4" fillId="0" borderId="12" xfId="52" applyFont="1" applyBorder="1" applyAlignment="1">
      <alignment horizontal="center" vertical="center" wrapText="1"/>
    </xf>
    <xf numFmtId="0" fontId="27" fillId="0" borderId="12" xfId="52" applyFont="1" applyBorder="1" applyAlignment="1">
      <alignment horizontal="justify" vertical="center" wrapText="1"/>
    </xf>
    <xf numFmtId="0" fontId="5" fillId="0" borderId="13" xfId="52" applyFont="1" applyBorder="1" applyAlignment="1">
      <alignment horizontal="center"/>
    </xf>
    <xf numFmtId="0" fontId="4" fillId="0" borderId="14" xfId="52" applyFont="1" applyBorder="1" applyAlignment="1">
      <alignment horizontal="center" vertical="center" wrapText="1"/>
    </xf>
    <xf numFmtId="0" fontId="27" fillId="0" borderId="14" xfId="52" applyFont="1" applyBorder="1" applyAlignment="1">
      <alignment horizontal="justify" vertical="center" wrapText="1"/>
    </xf>
    <xf numFmtId="0" fontId="5" fillId="0" borderId="15" xfId="52" applyFont="1" applyBorder="1" applyAlignment="1">
      <alignment horizontal="center"/>
    </xf>
    <xf numFmtId="0" fontId="4" fillId="0" borderId="16" xfId="52" applyFont="1" applyBorder="1" applyAlignment="1">
      <alignment horizontal="center" vertical="center" wrapText="1"/>
    </xf>
    <xf numFmtId="0" fontId="4" fillId="0" borderId="16" xfId="52" applyFont="1" applyBorder="1" applyAlignment="1">
      <alignment horizontal="justify" vertical="center" wrapText="1"/>
    </xf>
    <xf numFmtId="0" fontId="28" fillId="0" borderId="0" xfId="52" applyFont="1" applyAlignment="1">
      <alignment wrapText="1"/>
    </xf>
    <xf numFmtId="0" fontId="3" fillId="0" borderId="31" xfId="52" applyBorder="1"/>
    <xf numFmtId="0" fontId="3" fillId="0" borderId="0" xfId="52" applyBorder="1"/>
    <xf numFmtId="0" fontId="30" fillId="0" borderId="0" xfId="52" applyFont="1" applyBorder="1" applyAlignment="1"/>
    <xf numFmtId="0" fontId="26" fillId="0" borderId="0" xfId="54" applyFont="1" applyBorder="1" applyAlignment="1"/>
    <xf numFmtId="0" fontId="3" fillId="0" borderId="0" xfId="54" applyAlignment="1">
      <alignment vertical="top" wrapText="1"/>
    </xf>
    <xf numFmtId="0" fontId="3" fillId="0" borderId="0" xfId="54"/>
    <xf numFmtId="0" fontId="31" fillId="0" borderId="0" xfId="54" applyFont="1"/>
    <xf numFmtId="15" fontId="31" fillId="0" borderId="0" xfId="54" applyNumberFormat="1" applyFont="1"/>
    <xf numFmtId="0" fontId="3" fillId="0" borderId="0" xfId="54" applyAlignment="1">
      <alignment vertical="center"/>
    </xf>
    <xf numFmtId="0" fontId="7" fillId="0" borderId="0" xfId="54" applyFont="1" applyAlignment="1">
      <alignment vertical="center"/>
    </xf>
    <xf numFmtId="2" fontId="7" fillId="0" borderId="0" xfId="54" applyNumberFormat="1" applyFont="1" applyAlignment="1">
      <alignment vertical="center"/>
    </xf>
    <xf numFmtId="0" fontId="7" fillId="0" borderId="16" xfId="54" applyFont="1" applyBorder="1" applyAlignment="1">
      <alignment horizontal="center" vertical="center" wrapText="1"/>
    </xf>
    <xf numFmtId="0" fontId="7" fillId="0" borderId="11" xfId="54" applyFont="1" applyFill="1" applyBorder="1" applyAlignment="1">
      <alignment horizontal="center" vertical="center"/>
    </xf>
    <xf numFmtId="0" fontId="4" fillId="0" borderId="12" xfId="54" applyFont="1" applyBorder="1" applyAlignment="1">
      <alignment horizontal="center" vertical="center" wrapText="1"/>
    </xf>
    <xf numFmtId="170" fontId="3" fillId="0" borderId="12" xfId="54" quotePrefix="1" applyNumberFormat="1" applyFont="1" applyBorder="1" applyAlignment="1">
      <alignment horizontal="center" vertical="center" wrapText="1"/>
    </xf>
    <xf numFmtId="170" fontId="3" fillId="0" borderId="12" xfId="54" quotePrefix="1" applyNumberFormat="1" applyFont="1" applyFill="1" applyBorder="1" applyAlignment="1">
      <alignment horizontal="center" vertical="center"/>
    </xf>
    <xf numFmtId="169" fontId="3" fillId="0" borderId="12" xfId="54" applyNumberFormat="1" applyFont="1" applyBorder="1" applyAlignment="1">
      <alignment horizontal="center" vertical="center" wrapText="1"/>
    </xf>
    <xf numFmtId="0" fontId="7" fillId="0" borderId="13" xfId="54" applyFont="1" applyFill="1" applyBorder="1" applyAlignment="1">
      <alignment horizontal="center" vertical="center"/>
    </xf>
    <xf numFmtId="0" fontId="4" fillId="0" borderId="14" xfId="54" applyFont="1" applyBorder="1" applyAlignment="1">
      <alignment horizontal="center" vertical="center" wrapText="1"/>
    </xf>
    <xf numFmtId="170" fontId="3" fillId="0" borderId="14" xfId="54" quotePrefix="1" applyNumberFormat="1" applyFont="1" applyBorder="1" applyAlignment="1">
      <alignment horizontal="center" vertical="center" wrapText="1"/>
    </xf>
    <xf numFmtId="170" fontId="3" fillId="0" borderId="14" xfId="54" quotePrefix="1" applyNumberFormat="1" applyFont="1" applyFill="1" applyBorder="1" applyAlignment="1">
      <alignment horizontal="center" vertical="center"/>
    </xf>
    <xf numFmtId="169" fontId="3" fillId="0" borderId="14" xfId="54" applyNumberFormat="1" applyFont="1" applyBorder="1" applyAlignment="1">
      <alignment horizontal="center" vertical="center" wrapText="1"/>
    </xf>
    <xf numFmtId="0" fontId="7" fillId="0" borderId="67" xfId="54" applyFont="1" applyFill="1" applyBorder="1" applyAlignment="1">
      <alignment horizontal="center" vertical="center"/>
    </xf>
    <xf numFmtId="0" fontId="3" fillId="0" borderId="32" xfId="54" applyFont="1" applyFill="1" applyBorder="1" applyAlignment="1">
      <alignment horizontal="left" vertical="center" wrapText="1"/>
    </xf>
    <xf numFmtId="171" fontId="3" fillId="0" borderId="32" xfId="54" applyNumberFormat="1" applyFont="1" applyBorder="1" applyAlignment="1">
      <alignment horizontal="center" vertical="center" wrapText="1"/>
    </xf>
    <xf numFmtId="171" fontId="3" fillId="0" borderId="32" xfId="54" applyNumberFormat="1" applyFont="1" applyFill="1" applyBorder="1" applyAlignment="1">
      <alignment horizontal="center" vertical="center"/>
    </xf>
    <xf numFmtId="4" fontId="7" fillId="0" borderId="32" xfId="54" applyNumberFormat="1" applyFont="1" applyFill="1" applyBorder="1" applyAlignment="1">
      <alignment horizontal="center" vertical="center"/>
    </xf>
    <xf numFmtId="172" fontId="3" fillId="0" borderId="46" xfId="53" applyNumberFormat="1" applyFont="1" applyBorder="1" applyAlignment="1">
      <alignment horizontal="center" vertical="center"/>
    </xf>
    <xf numFmtId="0" fontId="7" fillId="0" borderId="46" xfId="54" applyFont="1" applyBorder="1" applyAlignment="1">
      <alignment horizontal="center" vertical="center" wrapText="1"/>
    </xf>
    <xf numFmtId="4" fontId="3" fillId="0" borderId="35" xfId="54" applyNumberFormat="1" applyFont="1" applyFill="1" applyBorder="1" applyAlignment="1">
      <alignment horizontal="center" vertical="center" wrapText="1"/>
    </xf>
    <xf numFmtId="4" fontId="7" fillId="25" borderId="68" xfId="54" applyNumberFormat="1" applyFont="1" applyFill="1" applyBorder="1" applyAlignment="1">
      <alignment horizontal="center" vertical="center"/>
    </xf>
    <xf numFmtId="172" fontId="3" fillId="0" borderId="0" xfId="53" applyNumberFormat="1" applyFont="1" applyBorder="1" applyAlignment="1">
      <alignment horizontal="center" vertical="center"/>
    </xf>
    <xf numFmtId="0" fontId="7" fillId="0" borderId="0" xfId="54" applyFont="1" applyBorder="1" applyAlignment="1">
      <alignment horizontal="center" vertical="center" wrapText="1"/>
    </xf>
    <xf numFmtId="4" fontId="3" fillId="0" borderId="0" xfId="54" applyNumberFormat="1" applyFont="1" applyFill="1" applyBorder="1" applyAlignment="1">
      <alignment horizontal="center" vertical="center" wrapText="1"/>
    </xf>
    <xf numFmtId="0" fontId="32" fillId="0" borderId="0" xfId="54" applyFont="1" applyAlignment="1">
      <alignment vertical="top" wrapText="1"/>
    </xf>
    <xf numFmtId="0" fontId="32" fillId="0" borderId="0" xfId="54" applyFont="1"/>
    <xf numFmtId="164" fontId="35" fillId="0" borderId="70" xfId="51" applyFont="1" applyBorder="1"/>
    <xf numFmtId="0" fontId="34" fillId="0" borderId="36" xfId="54" applyFont="1" applyBorder="1" applyAlignment="1">
      <alignment horizontal="center" vertical="center"/>
    </xf>
    <xf numFmtId="0" fontId="34" fillId="0" borderId="48" xfId="54" applyFont="1" applyBorder="1" applyAlignment="1">
      <alignment horizontal="center" vertical="center"/>
    </xf>
    <xf numFmtId="0" fontId="34" fillId="0" borderId="48" xfId="54" applyFont="1" applyBorder="1" applyAlignment="1">
      <alignment horizontal="center" vertical="center" wrapText="1"/>
    </xf>
    <xf numFmtId="0" fontId="34" fillId="0" borderId="49" xfId="54" applyFont="1" applyBorder="1" applyAlignment="1">
      <alignment horizontal="center" vertical="center" wrapText="1"/>
    </xf>
    <xf numFmtId="0" fontId="34" fillId="26" borderId="10" xfId="54" quotePrefix="1" applyFont="1" applyFill="1" applyBorder="1" applyAlignment="1">
      <alignment horizontal="center"/>
    </xf>
    <xf numFmtId="0" fontId="34" fillId="26" borderId="32" xfId="54" applyFont="1" applyFill="1" applyBorder="1" applyAlignment="1">
      <alignment horizontal="center"/>
    </xf>
    <xf numFmtId="0" fontId="34" fillId="26" borderId="36" xfId="54" applyFont="1" applyFill="1" applyBorder="1" applyAlignment="1">
      <alignment horizontal="left"/>
    </xf>
    <xf numFmtId="0" fontId="34" fillId="26" borderId="32" xfId="54" applyFont="1" applyFill="1" applyBorder="1"/>
    <xf numFmtId="0" fontId="35" fillId="26" borderId="32" xfId="54" applyFont="1" applyFill="1" applyBorder="1"/>
    <xf numFmtId="0" fontId="35" fillId="26" borderId="72" xfId="54" applyFont="1" applyFill="1" applyBorder="1"/>
    <xf numFmtId="0" fontId="35" fillId="0" borderId="11" xfId="54" applyFont="1" applyBorder="1" applyAlignment="1"/>
    <xf numFmtId="0" fontId="35" fillId="0" borderId="12" xfId="54" quotePrefix="1" applyFont="1" applyBorder="1" applyAlignment="1">
      <alignment horizontal="center"/>
    </xf>
    <xf numFmtId="164" fontId="35" fillId="0" borderId="12" xfId="51" applyFont="1" applyBorder="1" applyAlignment="1"/>
    <xf numFmtId="164" fontId="35" fillId="0" borderId="19" xfId="51" applyFont="1" applyBorder="1" applyAlignment="1"/>
    <xf numFmtId="0" fontId="3" fillId="0" borderId="0" xfId="54" applyAlignment="1">
      <alignment horizontal="center"/>
    </xf>
    <xf numFmtId="0" fontId="3" fillId="0" borderId="0" xfId="54" applyBorder="1"/>
    <xf numFmtId="0" fontId="3" fillId="0" borderId="0" xfId="55"/>
    <xf numFmtId="4" fontId="35" fillId="0" borderId="70" xfId="55" applyNumberFormat="1" applyFont="1" applyBorder="1"/>
    <xf numFmtId="0" fontId="35" fillId="0" borderId="0" xfId="55" applyFont="1" applyAlignment="1">
      <alignment horizontal="centerContinuous"/>
    </xf>
    <xf numFmtId="0" fontId="34" fillId="0" borderId="0" xfId="55" applyFont="1" applyAlignment="1">
      <alignment horizontal="centerContinuous"/>
    </xf>
    <xf numFmtId="0" fontId="35" fillId="0" borderId="0" xfId="55" applyFont="1"/>
    <xf numFmtId="4" fontId="35" fillId="0" borderId="74" xfId="55" applyNumberFormat="1" applyFont="1" applyBorder="1"/>
    <xf numFmtId="0" fontId="34" fillId="0" borderId="0" xfId="55" applyFont="1" applyAlignment="1">
      <alignment horizontal="center"/>
    </xf>
    <xf numFmtId="0" fontId="35" fillId="0" borderId="74" xfId="55" applyFont="1" applyBorder="1"/>
    <xf numFmtId="4" fontId="35" fillId="0" borderId="26" xfId="55" applyNumberFormat="1" applyFont="1" applyBorder="1"/>
    <xf numFmtId="9" fontId="35" fillId="0" borderId="75" xfId="55" applyNumberFormat="1" applyFont="1" applyBorder="1"/>
    <xf numFmtId="0" fontId="35" fillId="0" borderId="50" xfId="55" applyFont="1" applyBorder="1"/>
    <xf numFmtId="0" fontId="35" fillId="0" borderId="26" xfId="55" applyFont="1" applyBorder="1"/>
    <xf numFmtId="0" fontId="35" fillId="0" borderId="25" xfId="55" applyFont="1" applyBorder="1"/>
    <xf numFmtId="0" fontId="35" fillId="0" borderId="76" xfId="55" applyFont="1" applyBorder="1"/>
    <xf numFmtId="4" fontId="35" fillId="0" borderId="51" xfId="55" applyNumberFormat="1" applyFont="1" applyBorder="1"/>
    <xf numFmtId="9" fontId="35" fillId="0" borderId="77" xfId="55" applyNumberFormat="1" applyFont="1" applyBorder="1"/>
    <xf numFmtId="0" fontId="35" fillId="0" borderId="77" xfId="55" applyFont="1" applyBorder="1"/>
    <xf numFmtId="0" fontId="35" fillId="0" borderId="51" xfId="55" applyFont="1" applyBorder="1"/>
    <xf numFmtId="0" fontId="35" fillId="0" borderId="78" xfId="55" applyFont="1" applyBorder="1"/>
    <xf numFmtId="0" fontId="35" fillId="0" borderId="79" xfId="55" applyFont="1" applyBorder="1"/>
    <xf numFmtId="0" fontId="35" fillId="0" borderId="22" xfId="55" applyFont="1" applyBorder="1" applyAlignment="1">
      <alignment horizontal="center"/>
    </xf>
    <xf numFmtId="0" fontId="35" fillId="0" borderId="52" xfId="55" applyFont="1" applyBorder="1" applyAlignment="1">
      <alignment horizontal="center"/>
    </xf>
    <xf numFmtId="0" fontId="35" fillId="0" borderId="52" xfId="55" applyFont="1" applyBorder="1" applyAlignment="1">
      <alignment horizontal="centerContinuous"/>
    </xf>
    <xf numFmtId="0" fontId="35" fillId="0" borderId="22" xfId="55" applyFont="1" applyBorder="1" applyAlignment="1">
      <alignment horizontal="centerContinuous"/>
    </xf>
    <xf numFmtId="0" fontId="35" fillId="0" borderId="80" xfId="55" applyFont="1" applyBorder="1" applyAlignment="1">
      <alignment horizontal="centerContinuous"/>
    </xf>
    <xf numFmtId="0" fontId="7" fillId="0" borderId="0" xfId="55" applyFont="1"/>
    <xf numFmtId="0" fontId="35" fillId="0" borderId="0" xfId="55" applyFont="1" applyBorder="1"/>
    <xf numFmtId="0" fontId="35" fillId="0" borderId="0" xfId="55" applyFont="1" applyAlignment="1">
      <alignment horizontal="center"/>
    </xf>
    <xf numFmtId="0" fontId="35" fillId="0" borderId="27" xfId="55" applyFont="1" applyBorder="1"/>
    <xf numFmtId="0" fontId="35" fillId="0" borderId="64" xfId="55" applyFont="1" applyBorder="1"/>
    <xf numFmtId="0" fontId="35" fillId="0" borderId="24" xfId="55" applyFont="1" applyBorder="1"/>
    <xf numFmtId="4" fontId="35" fillId="0" borderId="81" xfId="55" applyNumberFormat="1" applyFont="1" applyBorder="1"/>
    <xf numFmtId="4" fontId="35" fillId="0" borderId="82" xfId="55" applyNumberFormat="1" applyFont="1" applyBorder="1"/>
    <xf numFmtId="3" fontId="35" fillId="0" borderId="82" xfId="55" applyNumberFormat="1" applyFont="1" applyBorder="1"/>
    <xf numFmtId="3" fontId="35" fillId="0" borderId="82" xfId="55" applyNumberFormat="1" applyFont="1" applyBorder="1" applyAlignment="1">
      <alignment horizontal="center"/>
    </xf>
    <xf numFmtId="0" fontId="35" fillId="0" borderId="83" xfId="55" applyFont="1" applyBorder="1"/>
    <xf numFmtId="9" fontId="35" fillId="0" borderId="82" xfId="56" applyFont="1" applyBorder="1" applyAlignment="1">
      <alignment horizontal="center"/>
    </xf>
    <xf numFmtId="175" fontId="35" fillId="0" borderId="82" xfId="57" applyNumberFormat="1" applyFont="1" applyBorder="1"/>
    <xf numFmtId="0" fontId="35" fillId="0" borderId="23" xfId="55" applyFont="1" applyBorder="1"/>
    <xf numFmtId="3" fontId="35" fillId="0" borderId="75" xfId="55" applyNumberFormat="1" applyFont="1" applyBorder="1"/>
    <xf numFmtId="3" fontId="35" fillId="0" borderId="75" xfId="55" applyNumberFormat="1" applyFont="1" applyBorder="1" applyAlignment="1">
      <alignment horizontal="center"/>
    </xf>
    <xf numFmtId="3" fontId="35" fillId="0" borderId="10" xfId="55" applyNumberFormat="1" applyFont="1" applyBorder="1"/>
    <xf numFmtId="3" fontId="35" fillId="0" borderId="10" xfId="55" applyNumberFormat="1" applyFont="1" applyBorder="1" applyAlignment="1">
      <alignment horizontal="center"/>
    </xf>
    <xf numFmtId="0" fontId="3" fillId="0" borderId="22" xfId="55" applyBorder="1"/>
    <xf numFmtId="0" fontId="3" fillId="0" borderId="0" xfId="55" applyBorder="1" applyAlignment="1">
      <alignment vertical="center"/>
    </xf>
    <xf numFmtId="0" fontId="26" fillId="0" borderId="0" xfId="55" applyFont="1" applyBorder="1" applyAlignment="1">
      <alignment horizontal="center"/>
    </xf>
    <xf numFmtId="0" fontId="26" fillId="25" borderId="80" xfId="55" applyFont="1" applyFill="1" applyBorder="1" applyAlignment="1">
      <alignment horizontal="center" vertical="center"/>
    </xf>
    <xf numFmtId="0" fontId="26" fillId="25" borderId="85" xfId="55" applyFont="1" applyFill="1" applyBorder="1" applyAlignment="1">
      <alignment horizontal="center" vertical="center"/>
    </xf>
    <xf numFmtId="0" fontId="26" fillId="25" borderId="85" xfId="55" applyFont="1" applyFill="1" applyBorder="1" applyAlignment="1">
      <alignment horizontal="center" vertical="center" wrapText="1"/>
    </xf>
    <xf numFmtId="0" fontId="26" fillId="0" borderId="96" xfId="55" applyFont="1" applyBorder="1" applyAlignment="1">
      <alignment horizontal="center"/>
    </xf>
    <xf numFmtId="0" fontId="26" fillId="0" borderId="97" xfId="55" applyFont="1" applyBorder="1" applyAlignment="1">
      <alignment horizontal="center"/>
    </xf>
    <xf numFmtId="0" fontId="26" fillId="0" borderId="98" xfId="55" applyFont="1" applyBorder="1" applyAlignment="1">
      <alignment horizontal="center"/>
    </xf>
    <xf numFmtId="0" fontId="26" fillId="0" borderId="99" xfId="55" applyFont="1" applyBorder="1" applyAlignment="1">
      <alignment horizontal="center"/>
    </xf>
    <xf numFmtId="0" fontId="26" fillId="0" borderId="13" xfId="55" applyFont="1" applyBorder="1" applyAlignment="1">
      <alignment horizontal="center"/>
    </xf>
    <xf numFmtId="0" fontId="26" fillId="0" borderId="14" xfId="55" applyFont="1" applyBorder="1" applyAlignment="1">
      <alignment horizontal="center"/>
    </xf>
    <xf numFmtId="0" fontId="26" fillId="0" borderId="42" xfId="55" applyFont="1" applyBorder="1" applyAlignment="1">
      <alignment horizontal="center"/>
    </xf>
    <xf numFmtId="0" fontId="26" fillId="0" borderId="20" xfId="55" applyFont="1" applyBorder="1" applyAlignment="1">
      <alignment horizontal="center"/>
    </xf>
    <xf numFmtId="0" fontId="26" fillId="0" borderId="15" xfId="55" applyFont="1" applyBorder="1" applyAlignment="1">
      <alignment horizontal="center"/>
    </xf>
    <xf numFmtId="0" fontId="26" fillId="0" borderId="16" xfId="55" applyFont="1" applyBorder="1" applyAlignment="1">
      <alignment horizontal="center"/>
    </xf>
    <xf numFmtId="0" fontId="26" fillId="0" borderId="57" xfId="55" applyFont="1" applyBorder="1" applyAlignment="1">
      <alignment horizontal="center"/>
    </xf>
    <xf numFmtId="0" fontId="26" fillId="0" borderId="18" xfId="55" applyFont="1" applyBorder="1" applyAlignment="1">
      <alignment horizontal="center"/>
    </xf>
    <xf numFmtId="0" fontId="6" fillId="0" borderId="0" xfId="55" applyFont="1"/>
    <xf numFmtId="0" fontId="3" fillId="0" borderId="0" xfId="55" applyBorder="1"/>
    <xf numFmtId="0" fontId="30" fillId="0" borderId="0" xfId="55" applyFont="1" applyBorder="1" applyAlignment="1">
      <alignment horizontal="center"/>
    </xf>
    <xf numFmtId="0" fontId="26" fillId="25" borderId="95" xfId="55" applyFont="1" applyFill="1" applyBorder="1" applyAlignment="1">
      <alignment horizontal="center" vertical="center" wrapText="1"/>
    </xf>
    <xf numFmtId="0" fontId="26" fillId="0" borderId="21" xfId="55" applyFont="1" applyBorder="1" applyAlignment="1">
      <alignment horizontal="center"/>
    </xf>
    <xf numFmtId="0" fontId="26" fillId="0" borderId="22" xfId="55" applyFont="1" applyBorder="1" applyAlignment="1">
      <alignment horizontal="center"/>
    </xf>
    <xf numFmtId="0" fontId="26" fillId="0" borderId="23" xfId="55" applyFont="1" applyBorder="1" applyAlignment="1">
      <alignment horizontal="center"/>
    </xf>
    <xf numFmtId="0" fontId="26" fillId="0" borderId="25" xfId="55" applyFont="1" applyBorder="1" applyAlignment="1">
      <alignment horizontal="center"/>
    </xf>
    <xf numFmtId="0" fontId="26" fillId="0" borderId="26" xfId="55" applyFont="1" applyBorder="1" applyAlignment="1">
      <alignment horizontal="center"/>
    </xf>
    <xf numFmtId="0" fontId="26" fillId="0" borderId="27" xfId="55" applyFont="1" applyBorder="1" applyAlignment="1">
      <alignment horizontal="center"/>
    </xf>
    <xf numFmtId="0" fontId="1" fillId="0" borderId="0" xfId="420" applyAlignment="1">
      <alignment wrapText="1"/>
    </xf>
    <xf numFmtId="0" fontId="53" fillId="26" borderId="82" xfId="420" applyFont="1" applyFill="1" applyBorder="1" applyAlignment="1">
      <alignment horizontal="center" vertical="center" wrapText="1"/>
    </xf>
    <xf numFmtId="0" fontId="1" fillId="0" borderId="82" xfId="420" applyBorder="1" applyAlignment="1">
      <alignment wrapText="1"/>
    </xf>
    <xf numFmtId="0" fontId="54" fillId="0" borderId="82" xfId="420" applyFont="1" applyBorder="1" applyAlignment="1">
      <alignment horizontal="center" wrapText="1"/>
    </xf>
    <xf numFmtId="0" fontId="1" fillId="0" borderId="82" xfId="420" applyBorder="1" applyAlignment="1">
      <alignment horizontal="center" wrapText="1"/>
    </xf>
    <xf numFmtId="0" fontId="54" fillId="0" borderId="82" xfId="420" applyFont="1" applyFill="1" applyBorder="1" applyAlignment="1">
      <alignment horizontal="center" wrapText="1"/>
    </xf>
    <xf numFmtId="0" fontId="54" fillId="44" borderId="82" xfId="420" applyFont="1" applyFill="1" applyBorder="1" applyAlignment="1">
      <alignment horizontal="center" wrapText="1"/>
    </xf>
    <xf numFmtId="0" fontId="54" fillId="0" borderId="0" xfId="420" applyFont="1" applyAlignment="1">
      <alignment horizontal="center" wrapText="1"/>
    </xf>
    <xf numFmtId="0" fontId="55" fillId="44" borderId="82" xfId="420" applyFont="1" applyFill="1" applyBorder="1" applyAlignment="1">
      <alignment wrapText="1"/>
    </xf>
    <xf numFmtId="0" fontId="34" fillId="0" borderId="28" xfId="52" applyFont="1" applyBorder="1" applyAlignment="1">
      <alignment horizontal="center" vertical="center"/>
    </xf>
    <xf numFmtId="0" fontId="34" fillId="0" borderId="48" xfId="52" applyFont="1" applyBorder="1" applyAlignment="1">
      <alignment horizontal="center" vertical="center"/>
    </xf>
    <xf numFmtId="0" fontId="34" fillId="0" borderId="49" xfId="52" applyFont="1" applyBorder="1" applyAlignment="1">
      <alignment horizontal="center" vertical="center" wrapText="1"/>
    </xf>
    <xf numFmtId="0" fontId="34" fillId="26" borderId="82" xfId="52" quotePrefix="1" applyFont="1" applyFill="1" applyBorder="1" applyAlignment="1">
      <alignment horizontal="center"/>
    </xf>
    <xf numFmtId="0" fontId="34" fillId="26" borderId="82" xfId="52" applyFont="1" applyFill="1" applyBorder="1"/>
    <xf numFmtId="0" fontId="35" fillId="26" borderId="77" xfId="52" applyFont="1" applyFill="1" applyBorder="1"/>
    <xf numFmtId="0" fontId="34" fillId="28" borderId="51" xfId="52" quotePrefix="1" applyFont="1" applyFill="1" applyBorder="1" applyAlignment="1">
      <alignment horizontal="center"/>
    </xf>
    <xf numFmtId="0" fontId="34" fillId="28" borderId="51" xfId="52" applyFont="1" applyFill="1" applyBorder="1"/>
    <xf numFmtId="0" fontId="35" fillId="28" borderId="51" xfId="52" applyFont="1" applyFill="1" applyBorder="1"/>
    <xf numFmtId="0" fontId="35" fillId="0" borderId="14" xfId="52" applyFont="1" applyBorder="1" applyAlignment="1">
      <alignment horizontal="center" vertical="center"/>
    </xf>
    <xf numFmtId="0" fontId="35" fillId="0" borderId="14" xfId="52" applyFont="1" applyBorder="1" applyAlignment="1">
      <alignment vertical="center" wrapText="1"/>
    </xf>
    <xf numFmtId="164" fontId="35" fillId="0" borderId="97" xfId="51" applyFont="1" applyBorder="1" applyAlignment="1"/>
    <xf numFmtId="0" fontId="35" fillId="0" borderId="14" xfId="52" applyFont="1" applyBorder="1" applyAlignment="1">
      <alignment vertical="center"/>
    </xf>
    <xf numFmtId="0" fontId="35" fillId="0" borderId="0" xfId="52" applyFont="1" applyBorder="1" applyAlignment="1">
      <alignment horizontal="center"/>
    </xf>
    <xf numFmtId="0" fontId="35" fillId="0" borderId="0" xfId="52" applyFont="1" applyBorder="1"/>
    <xf numFmtId="164" fontId="35" fillId="0" borderId="0" xfId="51" applyFont="1" applyBorder="1"/>
    <xf numFmtId="0" fontId="35" fillId="0" borderId="0" xfId="52" applyFont="1" applyAlignment="1">
      <alignment horizontal="center"/>
    </xf>
    <xf numFmtId="0" fontId="35" fillId="0" borderId="0" xfId="52" applyFont="1"/>
    <xf numFmtId="0" fontId="3" fillId="0" borderId="82" xfId="52" applyBorder="1"/>
    <xf numFmtId="0" fontId="3" fillId="0" borderId="0" xfId="52" applyAlignment="1">
      <alignment horizontal="center"/>
    </xf>
    <xf numFmtId="173" fontId="32" fillId="0" borderId="12" xfId="51" applyNumberFormat="1" applyFont="1" applyBorder="1" applyAlignment="1">
      <alignment horizontal="center"/>
    </xf>
    <xf numFmtId="173" fontId="32" fillId="0" borderId="12" xfId="51" applyNumberFormat="1" applyFont="1" applyBorder="1" applyAlignment="1">
      <alignment horizontal="left"/>
    </xf>
    <xf numFmtId="0" fontId="34" fillId="0" borderId="80" xfId="55" applyFont="1" applyBorder="1" applyAlignment="1">
      <alignment horizontal="center"/>
    </xf>
    <xf numFmtId="0" fontId="34" fillId="0" borderId="63" xfId="55" applyFont="1" applyBorder="1" applyAlignment="1">
      <alignment horizontal="center" wrapText="1"/>
    </xf>
    <xf numFmtId="0" fontId="34" fillId="0" borderId="63" xfId="55" quotePrefix="1" applyFont="1" applyBorder="1" applyAlignment="1">
      <alignment horizontal="center" wrapText="1"/>
    </xf>
    <xf numFmtId="0" fontId="34" fillId="0" borderId="84" xfId="55" applyFont="1" applyBorder="1" applyAlignment="1">
      <alignment horizontal="center" vertical="center"/>
    </xf>
    <xf numFmtId="0" fontId="35" fillId="0" borderId="83" xfId="55" applyFont="1" applyBorder="1" applyAlignment="1">
      <alignment wrapText="1"/>
    </xf>
    <xf numFmtId="0" fontId="35" fillId="0" borderId="101" xfId="55" applyFont="1" applyBorder="1" applyAlignment="1">
      <alignment horizontal="center"/>
    </xf>
    <xf numFmtId="0" fontId="34" fillId="0" borderId="85" xfId="55" applyFont="1" applyBorder="1" applyAlignment="1">
      <alignment horizontal="center" vertical="center" wrapText="1"/>
    </xf>
    <xf numFmtId="173" fontId="56" fillId="0" borderId="12" xfId="51" applyNumberFormat="1" applyFont="1" applyBorder="1" applyAlignment="1">
      <alignment horizontal="center" wrapText="1"/>
    </xf>
    <xf numFmtId="173" fontId="32" fillId="0" borderId="12" xfId="51" applyNumberFormat="1" applyFont="1" applyBorder="1" applyAlignment="1">
      <alignment horizontal="left" vertical="center"/>
    </xf>
    <xf numFmtId="0" fontId="35" fillId="0" borderId="12" xfId="54" quotePrefix="1" applyFont="1" applyBorder="1" applyAlignment="1">
      <alignment horizontal="center" vertical="center"/>
    </xf>
    <xf numFmtId="173" fontId="32" fillId="0" borderId="12" xfId="51" applyNumberFormat="1" applyFont="1" applyBorder="1" applyAlignment="1">
      <alignment horizontal="center" vertical="center"/>
    </xf>
    <xf numFmtId="0" fontId="35" fillId="0" borderId="82" xfId="55" applyFont="1" applyBorder="1" applyAlignment="1"/>
    <xf numFmtId="0" fontId="35" fillId="0" borderId="81" xfId="55" applyFont="1" applyBorder="1" applyAlignment="1"/>
    <xf numFmtId="0" fontId="35" fillId="0" borderId="75" xfId="55" applyFont="1" applyBorder="1" applyAlignment="1"/>
    <xf numFmtId="0" fontId="35" fillId="0" borderId="103" xfId="55" applyFont="1" applyBorder="1" applyAlignment="1"/>
    <xf numFmtId="177" fontId="35" fillId="0" borderId="82" xfId="55" applyNumberFormat="1" applyFont="1" applyBorder="1" applyAlignment="1"/>
    <xf numFmtId="177" fontId="35" fillId="0" borderId="81" xfId="55" applyNumberFormat="1" applyFont="1" applyBorder="1" applyAlignment="1"/>
    <xf numFmtId="177" fontId="35" fillId="0" borderId="75" xfId="55" applyNumberFormat="1" applyFont="1" applyBorder="1" applyAlignment="1"/>
    <xf numFmtId="177" fontId="35" fillId="0" borderId="103" xfId="55" applyNumberFormat="1" applyFont="1" applyBorder="1" applyAlignment="1"/>
    <xf numFmtId="3" fontId="35" fillId="0" borderId="102" xfId="55" applyNumberFormat="1" applyFont="1" applyBorder="1" applyAlignment="1">
      <alignment horizontal="center"/>
    </xf>
    <xf numFmtId="3" fontId="35" fillId="0" borderId="102" xfId="55" applyNumberFormat="1" applyFont="1" applyBorder="1"/>
    <xf numFmtId="177" fontId="35" fillId="0" borderId="102" xfId="55" applyNumberFormat="1" applyFont="1" applyBorder="1" applyAlignment="1"/>
    <xf numFmtId="177" fontId="35" fillId="0" borderId="105" xfId="55" applyNumberFormat="1" applyFont="1" applyBorder="1" applyAlignment="1"/>
    <xf numFmtId="0" fontId="34" fillId="0" borderId="106" xfId="55" applyFont="1" applyBorder="1" applyAlignment="1">
      <alignment horizontal="center" vertical="center"/>
    </xf>
    <xf numFmtId="0" fontId="34" fillId="0" borderId="53" xfId="55" applyFont="1" applyBorder="1" applyAlignment="1">
      <alignment horizontal="center" wrapText="1"/>
    </xf>
    <xf numFmtId="0" fontId="34" fillId="0" borderId="48" xfId="55" applyFont="1" applyBorder="1" applyAlignment="1">
      <alignment horizontal="center" vertical="center"/>
    </xf>
    <xf numFmtId="0" fontId="34" fillId="0" borderId="49" xfId="55" applyFont="1" applyBorder="1" applyAlignment="1">
      <alignment horizontal="center" vertical="center" wrapText="1"/>
    </xf>
    <xf numFmtId="0" fontId="35" fillId="0" borderId="105" xfId="55" applyFont="1" applyBorder="1" applyAlignment="1"/>
    <xf numFmtId="0" fontId="34" fillId="0" borderId="53" xfId="55" applyFont="1" applyBorder="1" applyAlignment="1">
      <alignment horizontal="center" vertical="center" wrapText="1"/>
    </xf>
    <xf numFmtId="0" fontId="35" fillId="0" borderId="102" xfId="55" applyFont="1" applyBorder="1" applyAlignment="1">
      <alignment horizontal="center"/>
    </xf>
    <xf numFmtId="0" fontId="4" fillId="0" borderId="57" xfId="52" applyFont="1" applyBorder="1" applyAlignment="1">
      <alignment horizontal="center" vertical="center" wrapText="1"/>
    </xf>
    <xf numFmtId="0" fontId="4" fillId="0" borderId="56" xfId="52" applyFont="1" applyBorder="1" applyAlignment="1">
      <alignment horizontal="center" vertical="center" wrapText="1"/>
    </xf>
    <xf numFmtId="167" fontId="4" fillId="0" borderId="57" xfId="34" applyFont="1" applyBorder="1" applyAlignment="1">
      <alignment horizontal="center" vertical="center" wrapText="1"/>
    </xf>
    <xf numFmtId="167" fontId="4" fillId="0" borderId="59" xfId="34" applyFont="1" applyBorder="1" applyAlignment="1">
      <alignment horizontal="center" vertical="center" wrapText="1"/>
    </xf>
    <xf numFmtId="0" fontId="30" fillId="0" borderId="32" xfId="52" applyFont="1" applyBorder="1" applyAlignment="1">
      <alignment horizontal="center"/>
    </xf>
    <xf numFmtId="0" fontId="4" fillId="0" borderId="40" xfId="52" applyFont="1" applyBorder="1" applyAlignment="1">
      <alignment horizontal="center" vertical="center" wrapText="1"/>
    </xf>
    <xf numFmtId="0" fontId="4" fillId="0" borderId="33" xfId="52" applyFont="1" applyBorder="1" applyAlignment="1">
      <alignment horizontal="center" vertical="center" wrapText="1"/>
    </xf>
    <xf numFmtId="167" fontId="4" fillId="0" borderId="40" xfId="34" applyFont="1" applyBorder="1" applyAlignment="1">
      <alignment horizontal="center" vertical="center" wrapText="1"/>
    </xf>
    <xf numFmtId="167" fontId="4" fillId="0" borderId="41" xfId="34" applyFont="1" applyBorder="1" applyAlignment="1">
      <alignment horizontal="center" vertical="center" wrapText="1"/>
    </xf>
    <xf numFmtId="0" fontId="4" fillId="0" borderId="42" xfId="52" applyFont="1" applyBorder="1" applyAlignment="1">
      <alignment horizontal="center" vertical="center" wrapText="1"/>
    </xf>
    <xf numFmtId="0" fontId="4" fillId="0" borderId="44" xfId="52" applyFont="1" applyBorder="1" applyAlignment="1">
      <alignment horizontal="center" vertical="center" wrapText="1"/>
    </xf>
    <xf numFmtId="167" fontId="4" fillId="0" borderId="42" xfId="34" applyFont="1" applyBorder="1" applyAlignment="1">
      <alignment horizontal="center" vertical="center" wrapText="1"/>
    </xf>
    <xf numFmtId="167" fontId="4" fillId="0" borderId="45" xfId="34" applyFont="1" applyBorder="1" applyAlignment="1">
      <alignment horizontal="center" vertical="center" wrapText="1"/>
    </xf>
    <xf numFmtId="0" fontId="26" fillId="27" borderId="28" xfId="52" applyFont="1" applyFill="1" applyBorder="1" applyAlignment="1">
      <alignment horizontal="center"/>
    </xf>
    <xf numFmtId="0" fontId="26" fillId="27" borderId="29" xfId="52" applyFont="1" applyFill="1" applyBorder="1" applyAlignment="1">
      <alignment horizontal="center"/>
    </xf>
    <xf numFmtId="0" fontId="26" fillId="27" borderId="30" xfId="52" applyFont="1" applyFill="1" applyBorder="1" applyAlignment="1">
      <alignment horizontal="center"/>
    </xf>
    <xf numFmtId="0" fontId="5" fillId="0" borderId="28" xfId="52" applyFont="1" applyBorder="1" applyAlignment="1">
      <alignment horizontal="center" vertical="center" wrapText="1"/>
    </xf>
    <xf numFmtId="0" fontId="5" fillId="0" borderId="29" xfId="52" applyFont="1" applyBorder="1" applyAlignment="1">
      <alignment horizontal="center" vertical="center" wrapText="1"/>
    </xf>
    <xf numFmtId="0" fontId="5" fillId="0" borderId="30" xfId="52" applyFont="1" applyBorder="1" applyAlignment="1">
      <alignment horizontal="center" vertical="center" wrapText="1"/>
    </xf>
    <xf numFmtId="0" fontId="5" fillId="24" borderId="61" xfId="52" applyFont="1" applyFill="1" applyBorder="1" applyAlignment="1">
      <alignment horizontal="center" vertical="center" textRotation="90" wrapText="1"/>
    </xf>
    <xf numFmtId="0" fontId="5" fillId="24" borderId="64" xfId="52" applyFont="1" applyFill="1" applyBorder="1" applyAlignment="1">
      <alignment horizontal="center" vertical="center" textRotation="90" wrapText="1"/>
    </xf>
    <xf numFmtId="0" fontId="5" fillId="24" borderId="36" xfId="52" applyFont="1" applyFill="1" applyBorder="1" applyAlignment="1">
      <alignment horizontal="center" vertical="center" wrapText="1"/>
    </xf>
    <xf numFmtId="0" fontId="5" fillId="24" borderId="38" xfId="52" applyFont="1" applyFill="1" applyBorder="1" applyAlignment="1">
      <alignment horizontal="center" vertical="center" wrapText="1"/>
    </xf>
    <xf numFmtId="0" fontId="5" fillId="24" borderId="62" xfId="52" applyFont="1" applyFill="1" applyBorder="1" applyAlignment="1">
      <alignment horizontal="center" vertical="center" wrapText="1"/>
    </xf>
    <xf numFmtId="0" fontId="5" fillId="24" borderId="47" xfId="52" applyFont="1" applyFill="1" applyBorder="1" applyAlignment="1">
      <alignment horizontal="center" vertical="center" wrapText="1"/>
    </xf>
    <xf numFmtId="0" fontId="5" fillId="24" borderId="63" xfId="52" applyFont="1" applyFill="1" applyBorder="1" applyAlignment="1">
      <alignment horizontal="center" vertical="center" wrapText="1"/>
    </xf>
    <xf numFmtId="0" fontId="5" fillId="24" borderId="54" xfId="52" applyFont="1" applyFill="1" applyBorder="1" applyAlignment="1">
      <alignment horizontal="center" vertical="center" wrapText="1"/>
    </xf>
    <xf numFmtId="0" fontId="5" fillId="24" borderId="52" xfId="52" applyFont="1" applyFill="1" applyBorder="1" applyAlignment="1">
      <alignment horizontal="center" vertical="center" wrapText="1"/>
    </xf>
    <xf numFmtId="0" fontId="5" fillId="24" borderId="55" xfId="52" applyFont="1" applyFill="1" applyBorder="1" applyAlignment="1">
      <alignment horizontal="center" vertical="center" wrapText="1"/>
    </xf>
    <xf numFmtId="0" fontId="5" fillId="24" borderId="50" xfId="52" applyFont="1" applyFill="1" applyBorder="1" applyAlignment="1">
      <alignment horizontal="center" vertical="center" wrapText="1"/>
    </xf>
    <xf numFmtId="0" fontId="5" fillId="24" borderId="23" xfId="52" applyFont="1" applyFill="1" applyBorder="1" applyAlignment="1">
      <alignment horizontal="center" vertical="center" wrapText="1"/>
    </xf>
    <xf numFmtId="0" fontId="5" fillId="24" borderId="27" xfId="52" applyFont="1" applyFill="1" applyBorder="1" applyAlignment="1">
      <alignment horizontal="center" vertical="center" wrapText="1"/>
    </xf>
    <xf numFmtId="0" fontId="31" fillId="27" borderId="28" xfId="52" applyFont="1" applyFill="1" applyBorder="1" applyAlignment="1">
      <alignment horizontal="center"/>
    </xf>
    <xf numFmtId="0" fontId="31" fillId="27" borderId="29" xfId="52" applyFont="1" applyFill="1" applyBorder="1" applyAlignment="1">
      <alignment horizontal="center"/>
    </xf>
    <xf numFmtId="0" fontId="31" fillId="27" borderId="30" xfId="52" applyFont="1" applyFill="1" applyBorder="1" applyAlignment="1">
      <alignment horizontal="center"/>
    </xf>
    <xf numFmtId="0" fontId="3" fillId="0" borderId="28" xfId="52" applyBorder="1" applyAlignment="1">
      <alignment horizontal="center"/>
    </xf>
    <xf numFmtId="0" fontId="3" fillId="0" borderId="29" xfId="52" applyBorder="1" applyAlignment="1">
      <alignment horizontal="center"/>
    </xf>
    <xf numFmtId="0" fontId="3" fillId="0" borderId="30" xfId="52" applyBorder="1" applyAlignment="1">
      <alignment horizontal="center"/>
    </xf>
    <xf numFmtId="0" fontId="36" fillId="0" borderId="21" xfId="52" applyFont="1" applyBorder="1" applyAlignment="1">
      <alignment horizontal="center" vertical="center"/>
    </xf>
    <xf numFmtId="0" fontId="36" fillId="0" borderId="22" xfId="52" applyFont="1" applyBorder="1" applyAlignment="1">
      <alignment horizontal="center" vertical="center"/>
    </xf>
    <xf numFmtId="0" fontId="36" fillId="0" borderId="2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0" xfId="52" applyFont="1" applyBorder="1" applyAlignment="1">
      <alignment horizontal="center" vertical="center"/>
    </xf>
    <xf numFmtId="0" fontId="26" fillId="0" borderId="24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/>
    </xf>
    <xf numFmtId="0" fontId="26" fillId="0" borderId="0" xfId="52" applyFont="1" applyBorder="1" applyAlignment="1">
      <alignment horizontal="center"/>
    </xf>
    <xf numFmtId="0" fontId="26" fillId="0" borderId="24" xfId="52" applyFont="1" applyBorder="1" applyAlignment="1">
      <alignment horizontal="center"/>
    </xf>
    <xf numFmtId="0" fontId="31" fillId="0" borderId="17" xfId="52" applyFont="1" applyBorder="1" applyAlignment="1">
      <alignment horizontal="center"/>
    </xf>
    <xf numFmtId="0" fontId="31" fillId="0" borderId="0" xfId="52" applyFont="1" applyBorder="1" applyAlignment="1">
      <alignment horizontal="center"/>
    </xf>
    <xf numFmtId="0" fontId="31" fillId="0" borderId="24" xfId="52" applyFont="1" applyBorder="1" applyAlignment="1">
      <alignment horizontal="center"/>
    </xf>
    <xf numFmtId="0" fontId="26" fillId="0" borderId="25" xfId="52" applyFont="1" applyFill="1" applyBorder="1" applyAlignment="1">
      <alignment horizontal="center"/>
    </xf>
    <xf numFmtId="0" fontId="26" fillId="0" borderId="26" xfId="52" applyFont="1" applyFill="1" applyBorder="1" applyAlignment="1">
      <alignment horizontal="center"/>
    </xf>
    <xf numFmtId="0" fontId="26" fillId="0" borderId="27" xfId="52" applyFont="1" applyFill="1" applyBorder="1" applyAlignment="1">
      <alignment horizontal="center"/>
    </xf>
    <xf numFmtId="0" fontId="26" fillId="0" borderId="21" xfId="52" applyFont="1" applyBorder="1" applyAlignment="1">
      <alignment horizontal="center"/>
    </xf>
    <xf numFmtId="0" fontId="26" fillId="0" borderId="22" xfId="52" applyFont="1" applyBorder="1" applyAlignment="1">
      <alignment horizontal="center"/>
    </xf>
    <xf numFmtId="0" fontId="26" fillId="0" borderId="23" xfId="52" applyFont="1" applyBorder="1" applyAlignment="1">
      <alignment horizontal="center"/>
    </xf>
    <xf numFmtId="0" fontId="32" fillId="0" borderId="21" xfId="54" applyFont="1" applyBorder="1" applyAlignment="1">
      <alignment horizontal="left" vertical="center" wrapText="1"/>
    </xf>
    <xf numFmtId="0" fontId="32" fillId="0" borderId="22" xfId="54" applyFont="1" applyBorder="1" applyAlignment="1">
      <alignment horizontal="left" vertical="center" wrapText="1"/>
    </xf>
    <xf numFmtId="0" fontId="32" fillId="0" borderId="23" xfId="54" applyFont="1" applyBorder="1" applyAlignment="1">
      <alignment horizontal="left" vertical="center" wrapText="1"/>
    </xf>
    <xf numFmtId="0" fontId="31" fillId="0" borderId="28" xfId="54" applyFont="1" applyBorder="1" applyAlignment="1">
      <alignment horizontal="center" vertical="top" wrapText="1"/>
    </xf>
    <xf numFmtId="0" fontId="31" fillId="0" borderId="29" xfId="54" applyFont="1" applyBorder="1" applyAlignment="1">
      <alignment horizontal="center" vertical="top" wrapText="1"/>
    </xf>
    <xf numFmtId="0" fontId="32" fillId="0" borderId="28" xfId="54" applyFont="1" applyBorder="1" applyAlignment="1">
      <alignment horizontal="center" vertical="top" wrapText="1"/>
    </xf>
    <xf numFmtId="0" fontId="32" fillId="0" borderId="29" xfId="54" applyFont="1" applyBorder="1" applyAlignment="1">
      <alignment horizontal="center" vertical="top" wrapText="1"/>
    </xf>
    <xf numFmtId="0" fontId="32" fillId="0" borderId="30" xfId="54" applyFont="1" applyBorder="1" applyAlignment="1">
      <alignment horizontal="center" vertical="top" wrapText="1"/>
    </xf>
    <xf numFmtId="0" fontId="32" fillId="0" borderId="0" xfId="54" applyFont="1" applyAlignment="1">
      <alignment horizontal="left" vertical="top" wrapText="1"/>
    </xf>
    <xf numFmtId="0" fontId="32" fillId="0" borderId="28" xfId="54" applyFont="1" applyBorder="1" applyAlignment="1">
      <alignment horizontal="left" vertical="top" wrapText="1"/>
    </xf>
    <xf numFmtId="0" fontId="32" fillId="0" borderId="29" xfId="54" applyFont="1" applyBorder="1" applyAlignment="1">
      <alignment horizontal="left" vertical="top" wrapText="1"/>
    </xf>
    <xf numFmtId="0" fontId="32" fillId="0" borderId="30" xfId="54" applyFont="1" applyBorder="1" applyAlignment="1">
      <alignment horizontal="left" vertical="top" wrapText="1"/>
    </xf>
    <xf numFmtId="0" fontId="33" fillId="0" borderId="0" xfId="54" applyFont="1" applyAlignment="1">
      <alignment horizontal="left" vertical="top" wrapText="1"/>
    </xf>
    <xf numFmtId="0" fontId="31" fillId="0" borderId="0" xfId="54" applyFont="1" applyAlignment="1">
      <alignment horizontal="left" vertical="top" wrapText="1"/>
    </xf>
    <xf numFmtId="0" fontId="32" fillId="0" borderId="0" xfId="54" applyFont="1" applyFill="1" applyAlignment="1">
      <alignment horizontal="left" vertical="top" wrapText="1"/>
    </xf>
    <xf numFmtId="0" fontId="4" fillId="0" borderId="42" xfId="54" applyFont="1" applyBorder="1" applyAlignment="1">
      <alignment horizontal="center" vertical="center" wrapText="1"/>
    </xf>
    <xf numFmtId="0" fontId="4" fillId="0" borderId="43" xfId="54" applyFont="1" applyBorder="1" applyAlignment="1">
      <alignment horizontal="center" vertical="center" wrapText="1"/>
    </xf>
    <xf numFmtId="0" fontId="4" fillId="0" borderId="44" xfId="54" applyFont="1" applyBorder="1" applyAlignment="1">
      <alignment horizontal="center" vertical="center" wrapText="1"/>
    </xf>
    <xf numFmtId="4" fontId="3" fillId="0" borderId="43" xfId="54" applyNumberFormat="1" applyFont="1" applyFill="1" applyBorder="1" applyAlignment="1">
      <alignment horizontal="center" vertical="center"/>
    </xf>
    <xf numFmtId="4" fontId="3" fillId="0" borderId="45" xfId="54" applyNumberFormat="1" applyFont="1" applyFill="1" applyBorder="1" applyAlignment="1">
      <alignment horizontal="center" vertical="center"/>
    </xf>
    <xf numFmtId="0" fontId="3" fillId="0" borderId="32" xfId="54" applyFont="1" applyFill="1" applyBorder="1" applyAlignment="1">
      <alignment horizontal="center" vertical="center" wrapText="1"/>
    </xf>
    <xf numFmtId="0" fontId="7" fillId="0" borderId="21" xfId="54" applyFont="1" applyFill="1" applyBorder="1" applyAlignment="1">
      <alignment horizontal="center" vertical="center" wrapText="1"/>
    </xf>
    <xf numFmtId="0" fontId="7" fillId="0" borderId="22" xfId="54" applyFont="1" applyFill="1" applyBorder="1" applyAlignment="1">
      <alignment horizontal="center" vertical="center" wrapText="1"/>
    </xf>
    <xf numFmtId="0" fontId="7" fillId="0" borderId="23" xfId="54" applyFont="1" applyFill="1" applyBorder="1" applyAlignment="1">
      <alignment horizontal="center" vertical="center" wrapText="1"/>
    </xf>
    <xf numFmtId="0" fontId="7" fillId="25" borderId="28" xfId="54" applyFont="1" applyFill="1" applyBorder="1" applyAlignment="1">
      <alignment horizontal="center" vertical="center"/>
    </xf>
    <xf numFmtId="0" fontId="7" fillId="25" borderId="29" xfId="54" applyFont="1" applyFill="1" applyBorder="1" applyAlignment="1">
      <alignment horizontal="center" vertical="center"/>
    </xf>
    <xf numFmtId="0" fontId="7" fillId="25" borderId="30" xfId="54" applyFont="1" applyFill="1" applyBorder="1" applyAlignment="1">
      <alignment horizontal="center" vertical="center"/>
    </xf>
    <xf numFmtId="0" fontId="7" fillId="0" borderId="36" xfId="54" applyFont="1" applyBorder="1" applyAlignment="1">
      <alignment horizontal="center" vertical="center" wrapText="1"/>
    </xf>
    <xf numFmtId="0" fontId="7" fillId="0" borderId="37" xfId="54" applyFont="1" applyBorder="1" applyAlignment="1">
      <alignment horizontal="center" vertical="center" wrapText="1"/>
    </xf>
    <xf numFmtId="0" fontId="7" fillId="0" borderId="38" xfId="54" applyFont="1" applyBorder="1" applyAlignment="1">
      <alignment horizontal="center" vertical="center" wrapText="1"/>
    </xf>
    <xf numFmtId="0" fontId="7" fillId="0" borderId="39" xfId="54" applyFont="1" applyBorder="1" applyAlignment="1">
      <alignment horizontal="center" vertical="center" wrapText="1"/>
    </xf>
    <xf numFmtId="4" fontId="3" fillId="0" borderId="42" xfId="54" applyNumberFormat="1" applyFont="1" applyFill="1" applyBorder="1" applyAlignment="1">
      <alignment horizontal="center" vertical="center"/>
    </xf>
    <xf numFmtId="0" fontId="3" fillId="0" borderId="43" xfId="54" applyBorder="1" applyAlignment="1">
      <alignment horizontal="center" vertical="center"/>
    </xf>
    <xf numFmtId="0" fontId="3" fillId="0" borderId="45" xfId="54" applyBorder="1" applyAlignment="1">
      <alignment horizontal="center" vertical="center"/>
    </xf>
    <xf numFmtId="0" fontId="4" fillId="0" borderId="40" xfId="54" applyFont="1" applyBorder="1" applyAlignment="1">
      <alignment horizontal="center" vertical="center" wrapText="1"/>
    </xf>
    <xf numFmtId="0" fontId="4" fillId="0" borderId="34" xfId="54" applyFont="1" applyBorder="1" applyAlignment="1">
      <alignment horizontal="center" vertical="center" wrapText="1"/>
    </xf>
    <xf numFmtId="0" fontId="4" fillId="0" borderId="33" xfId="54" applyFont="1" applyBorder="1" applyAlignment="1">
      <alignment horizontal="center" vertical="center" wrapText="1"/>
    </xf>
    <xf numFmtId="4" fontId="3" fillId="0" borderId="34" xfId="54" applyNumberFormat="1" applyFont="1" applyFill="1" applyBorder="1" applyAlignment="1">
      <alignment horizontal="center" vertical="center"/>
    </xf>
    <xf numFmtId="4" fontId="3" fillId="0" borderId="41" xfId="54" applyNumberFormat="1" applyFont="1" applyFill="1" applyBorder="1" applyAlignment="1">
      <alignment horizontal="center" vertical="center"/>
    </xf>
    <xf numFmtId="0" fontId="29" fillId="0" borderId="66" xfId="54" applyFont="1" applyBorder="1" applyAlignment="1">
      <alignment horizontal="left" vertical="center" wrapText="1"/>
    </xf>
    <xf numFmtId="0" fontId="29" fillId="0" borderId="58" xfId="54" applyFont="1" applyBorder="1" applyAlignment="1">
      <alignment horizontal="left" vertical="center" wrapText="1"/>
    </xf>
    <xf numFmtId="0" fontId="29" fillId="0" borderId="56" xfId="54" applyFont="1" applyBorder="1" applyAlignment="1">
      <alignment horizontal="left" vertical="center" wrapText="1"/>
    </xf>
    <xf numFmtId="0" fontId="29" fillId="0" borderId="16" xfId="54" applyFont="1" applyBorder="1" applyAlignment="1">
      <alignment horizontal="center" vertical="center" wrapText="1"/>
    </xf>
    <xf numFmtId="0" fontId="29" fillId="0" borderId="18" xfId="54" applyFont="1" applyBorder="1" applyAlignment="1">
      <alignment horizontal="center" vertical="center" wrapText="1"/>
    </xf>
    <xf numFmtId="0" fontId="29" fillId="0" borderId="65" xfId="54" applyFont="1" applyBorder="1" applyAlignment="1">
      <alignment horizontal="left" vertical="center" wrapText="1"/>
    </xf>
    <xf numFmtId="0" fontId="29" fillId="0" borderId="43" xfId="54" applyFont="1" applyBorder="1" applyAlignment="1">
      <alignment horizontal="left" vertical="center" wrapText="1"/>
    </xf>
    <xf numFmtId="0" fontId="29" fillId="0" borderId="44" xfId="54" applyFont="1" applyBorder="1" applyAlignment="1">
      <alignment horizontal="left" vertical="center" wrapText="1"/>
    </xf>
    <xf numFmtId="0" fontId="29" fillId="0" borderId="14" xfId="54" applyFont="1" applyBorder="1" applyAlignment="1">
      <alignment horizontal="center" vertical="center" wrapText="1"/>
    </xf>
    <xf numFmtId="0" fontId="29" fillId="0" borderId="20" xfId="54" applyFont="1" applyBorder="1" applyAlignment="1">
      <alignment horizontal="center" vertical="center" wrapText="1"/>
    </xf>
    <xf numFmtId="0" fontId="7" fillId="0" borderId="61" xfId="54" applyFont="1" applyBorder="1" applyAlignment="1">
      <alignment horizontal="center" vertical="center" textRotation="90"/>
    </xf>
    <xf numFmtId="0" fontId="7" fillId="0" borderId="64" xfId="54" applyFont="1" applyBorder="1" applyAlignment="1">
      <alignment horizontal="center" vertical="center" textRotation="90"/>
    </xf>
    <xf numFmtId="0" fontId="7" fillId="0" borderId="12" xfId="54" applyFont="1" applyBorder="1" applyAlignment="1">
      <alignment horizontal="center" vertical="center" wrapText="1"/>
    </xf>
    <xf numFmtId="0" fontId="7" fillId="0" borderId="16" xfId="54" applyFont="1" applyBorder="1" applyAlignment="1">
      <alignment horizontal="center" vertical="center" wrapText="1"/>
    </xf>
    <xf numFmtId="0" fontId="7" fillId="25" borderId="28" xfId="54" applyFont="1" applyFill="1" applyBorder="1" applyAlignment="1">
      <alignment horizontal="center" vertical="center" wrapText="1"/>
    </xf>
    <xf numFmtId="0" fontId="7" fillId="25" borderId="29" xfId="54" applyFont="1" applyFill="1" applyBorder="1" applyAlignment="1">
      <alignment horizontal="center" vertical="center" wrapText="1"/>
    </xf>
    <xf numFmtId="0" fontId="7" fillId="25" borderId="30" xfId="54" applyFont="1" applyFill="1" applyBorder="1" applyAlignment="1">
      <alignment horizontal="center" vertical="center" wrapText="1"/>
    </xf>
    <xf numFmtId="0" fontId="31" fillId="0" borderId="28" xfId="54" applyFont="1" applyBorder="1" applyAlignment="1">
      <alignment horizontal="center" vertical="center" wrapText="1"/>
    </xf>
    <xf numFmtId="0" fontId="31" fillId="0" borderId="30" xfId="54" applyFont="1" applyBorder="1" applyAlignment="1">
      <alignment horizontal="center" vertical="center" wrapText="1"/>
    </xf>
    <xf numFmtId="0" fontId="31" fillId="0" borderId="53" xfId="54" applyFont="1" applyBorder="1" applyAlignment="1">
      <alignment horizontal="center" vertical="center" wrapText="1"/>
    </xf>
    <xf numFmtId="0" fontId="31" fillId="0" borderId="48" xfId="54" applyFont="1" applyBorder="1" applyAlignment="1">
      <alignment horizontal="center" vertical="center" wrapText="1"/>
    </xf>
    <xf numFmtId="0" fontId="31" fillId="0" borderId="49" xfId="54" applyFont="1" applyBorder="1" applyAlignment="1">
      <alignment horizontal="center" vertical="center" wrapText="1"/>
    </xf>
    <xf numFmtId="0" fontId="29" fillId="0" borderId="60" xfId="54" applyFont="1" applyBorder="1" applyAlignment="1">
      <alignment horizontal="left" vertical="center" wrapText="1"/>
    </xf>
    <xf numFmtId="0" fontId="29" fillId="0" borderId="34" xfId="54" applyFont="1" applyBorder="1" applyAlignment="1">
      <alignment horizontal="left" vertical="center" wrapText="1"/>
    </xf>
    <xf numFmtId="0" fontId="29" fillId="0" borderId="33" xfId="54" applyFont="1" applyBorder="1" applyAlignment="1">
      <alignment horizontal="left" vertical="center" wrapText="1"/>
    </xf>
    <xf numFmtId="0" fontId="32" fillId="0" borderId="12" xfId="54" applyFont="1" applyBorder="1" applyAlignment="1">
      <alignment horizontal="center" vertical="center" wrapText="1"/>
    </xf>
    <xf numFmtId="0" fontId="32" fillId="0" borderId="19" xfId="54" applyFont="1" applyBorder="1" applyAlignment="1">
      <alignment horizontal="center" vertical="center" wrapText="1"/>
    </xf>
    <xf numFmtId="0" fontId="26" fillId="25" borderId="28" xfId="54" applyFont="1" applyFill="1" applyBorder="1" applyAlignment="1">
      <alignment horizontal="left" vertical="center"/>
    </xf>
    <xf numFmtId="0" fontId="26" fillId="25" borderId="29" xfId="54" applyFont="1" applyFill="1" applyBorder="1" applyAlignment="1">
      <alignment horizontal="left" vertical="center"/>
    </xf>
    <xf numFmtId="0" fontId="26" fillId="25" borderId="30" xfId="54" applyFont="1" applyFill="1" applyBorder="1" applyAlignment="1">
      <alignment horizontal="left" vertical="center"/>
    </xf>
    <xf numFmtId="0" fontId="7" fillId="0" borderId="29" xfId="54" applyFont="1" applyBorder="1" applyAlignment="1">
      <alignment horizontal="center" vertical="center" wrapText="1"/>
    </xf>
    <xf numFmtId="0" fontId="7" fillId="0" borderId="30" xfId="54" applyFont="1" applyBorder="1" applyAlignment="1">
      <alignment horizontal="center" vertical="center" wrapText="1"/>
    </xf>
    <xf numFmtId="0" fontId="7" fillId="0" borderId="28" xfId="54" applyFont="1" applyBorder="1" applyAlignment="1">
      <alignment horizontal="center" vertical="center" wrapText="1"/>
    </xf>
    <xf numFmtId="0" fontId="3" fillId="0" borderId="28" xfId="54" applyBorder="1" applyAlignment="1">
      <alignment horizontal="center" vertical="top" wrapText="1"/>
    </xf>
    <xf numFmtId="0" fontId="3" fillId="0" borderId="29" xfId="54" applyBorder="1" applyAlignment="1">
      <alignment horizontal="center" vertical="top" wrapText="1"/>
    </xf>
    <xf numFmtId="0" fontId="3" fillId="0" borderId="30" xfId="54" applyBorder="1" applyAlignment="1">
      <alignment horizontal="center" vertical="top" wrapText="1"/>
    </xf>
    <xf numFmtId="0" fontId="36" fillId="0" borderId="21" xfId="54" applyFont="1" applyBorder="1" applyAlignment="1">
      <alignment horizontal="center"/>
    </xf>
    <xf numFmtId="0" fontId="36" fillId="0" borderId="22" xfId="54" applyFont="1" applyBorder="1" applyAlignment="1">
      <alignment horizontal="center"/>
    </xf>
    <xf numFmtId="0" fontId="36" fillId="0" borderId="23" xfId="54" applyFont="1" applyBorder="1" applyAlignment="1">
      <alignment horizontal="center"/>
    </xf>
    <xf numFmtId="0" fontId="26" fillId="0" borderId="17" xfId="54" applyFont="1" applyBorder="1" applyAlignment="1">
      <alignment horizontal="center"/>
    </xf>
    <xf numFmtId="0" fontId="26" fillId="0" borderId="0" xfId="54" applyFont="1" applyBorder="1" applyAlignment="1">
      <alignment horizontal="center"/>
    </xf>
    <xf numFmtId="0" fontId="26" fillId="0" borderId="24" xfId="54" applyFont="1" applyBorder="1" applyAlignment="1">
      <alignment horizontal="center"/>
    </xf>
    <xf numFmtId="0" fontId="26" fillId="0" borderId="25" xfId="54" applyFont="1" applyBorder="1" applyAlignment="1">
      <alignment horizontal="center"/>
    </xf>
    <xf numFmtId="0" fontId="26" fillId="0" borderId="26" xfId="54" applyFont="1" applyBorder="1" applyAlignment="1">
      <alignment horizontal="center"/>
    </xf>
    <xf numFmtId="0" fontId="26" fillId="0" borderId="27" xfId="54" applyFont="1" applyBorder="1" applyAlignment="1">
      <alignment horizontal="center"/>
    </xf>
    <xf numFmtId="0" fontId="26" fillId="0" borderId="25" xfId="55" applyFont="1" applyBorder="1" applyAlignment="1">
      <alignment horizontal="center"/>
    </xf>
    <xf numFmtId="0" fontId="26" fillId="0" borderId="26" xfId="55" applyFont="1" applyBorder="1" applyAlignment="1">
      <alignment horizontal="center"/>
    </xf>
    <xf numFmtId="0" fontId="26" fillId="0" borderId="27" xfId="55" applyFont="1" applyBorder="1" applyAlignment="1">
      <alignment horizontal="center"/>
    </xf>
    <xf numFmtId="0" fontId="30" fillId="0" borderId="100" xfId="55" applyFont="1" applyBorder="1" applyAlignment="1">
      <alignment horizontal="center"/>
    </xf>
    <xf numFmtId="0" fontId="36" fillId="0" borderId="21" xfId="55" applyFont="1" applyBorder="1" applyAlignment="1">
      <alignment horizontal="center" vertical="center"/>
    </xf>
    <xf numFmtId="0" fontId="36" fillId="0" borderId="22" xfId="55" applyFont="1" applyBorder="1" applyAlignment="1">
      <alignment horizontal="center" vertical="center"/>
    </xf>
    <xf numFmtId="0" fontId="36" fillId="0" borderId="23" xfId="55" applyFont="1" applyBorder="1" applyAlignment="1">
      <alignment horizontal="center" vertical="center"/>
    </xf>
    <xf numFmtId="0" fontId="26" fillId="0" borderId="17" xfId="55" applyFont="1" applyBorder="1" applyAlignment="1">
      <alignment horizontal="center" vertical="center"/>
    </xf>
    <xf numFmtId="0" fontId="26" fillId="0" borderId="0" xfId="55" applyFont="1" applyBorder="1" applyAlignment="1">
      <alignment horizontal="center" vertical="center"/>
    </xf>
    <xf numFmtId="0" fontId="26" fillId="0" borderId="24" xfId="55" applyFont="1" applyBorder="1" applyAlignment="1">
      <alignment horizontal="center" vertical="center"/>
    </xf>
    <xf numFmtId="0" fontId="26" fillId="0" borderId="17" xfId="55" applyFont="1" applyBorder="1" applyAlignment="1">
      <alignment horizontal="center"/>
    </xf>
    <xf numFmtId="0" fontId="26" fillId="0" borderId="0" xfId="55" applyFont="1" applyBorder="1" applyAlignment="1">
      <alignment horizontal="center"/>
    </xf>
    <xf numFmtId="0" fontId="26" fillId="0" borderId="24" xfId="55" applyFont="1" applyBorder="1" applyAlignment="1">
      <alignment horizontal="center"/>
    </xf>
    <xf numFmtId="0" fontId="31" fillId="0" borderId="17" xfId="55" applyFont="1" applyBorder="1" applyAlignment="1">
      <alignment horizontal="center" wrapText="1"/>
    </xf>
    <xf numFmtId="0" fontId="31" fillId="0" borderId="0" xfId="55" applyFont="1" applyBorder="1" applyAlignment="1">
      <alignment horizontal="center" wrapText="1"/>
    </xf>
    <xf numFmtId="0" fontId="31" fillId="0" borderId="24" xfId="55" applyFont="1" applyBorder="1" applyAlignment="1">
      <alignment horizontal="center" wrapText="1"/>
    </xf>
    <xf numFmtId="0" fontId="26" fillId="0" borderId="17" xfId="55" applyFont="1" applyFill="1" applyBorder="1" applyAlignment="1">
      <alignment horizontal="center"/>
    </xf>
    <xf numFmtId="0" fontId="26" fillId="0" borderId="0" xfId="55" applyFont="1" applyFill="1" applyBorder="1" applyAlignment="1">
      <alignment horizontal="center"/>
    </xf>
    <xf numFmtId="0" fontId="26" fillId="0" borderId="24" xfId="55" applyFont="1" applyFill="1" applyBorder="1" applyAlignment="1">
      <alignment horizontal="center"/>
    </xf>
    <xf numFmtId="0" fontId="54" fillId="0" borderId="22" xfId="420" applyFont="1" applyBorder="1" applyAlignment="1">
      <alignment horizontal="center" wrapText="1"/>
    </xf>
    <xf numFmtId="0" fontId="52" fillId="0" borderId="28" xfId="420" applyFont="1" applyFill="1" applyBorder="1" applyAlignment="1">
      <alignment horizontal="center" wrapText="1"/>
    </xf>
    <xf numFmtId="0" fontId="52" fillId="0" borderId="29" xfId="420" applyFont="1" applyFill="1" applyBorder="1" applyAlignment="1">
      <alignment horizontal="center" wrapText="1"/>
    </xf>
    <xf numFmtId="0" fontId="52" fillId="0" borderId="30" xfId="420" applyFont="1" applyFill="1" applyBorder="1" applyAlignment="1">
      <alignment horizontal="center" wrapText="1"/>
    </xf>
    <xf numFmtId="0" fontId="1" fillId="0" borderId="26" xfId="420" applyBorder="1" applyAlignment="1">
      <alignment horizontal="center" wrapText="1"/>
    </xf>
    <xf numFmtId="0" fontId="53" fillId="44" borderId="28" xfId="420" applyFont="1" applyFill="1" applyBorder="1" applyAlignment="1">
      <alignment horizontal="center" wrapText="1"/>
    </xf>
    <xf numFmtId="0" fontId="53" fillId="44" borderId="29" xfId="420" applyFont="1" applyFill="1" applyBorder="1" applyAlignment="1">
      <alignment horizontal="center" wrapText="1"/>
    </xf>
    <xf numFmtId="0" fontId="53" fillId="44" borderId="30" xfId="420" applyFont="1" applyFill="1" applyBorder="1" applyAlignment="1">
      <alignment horizontal="center" wrapText="1"/>
    </xf>
    <xf numFmtId="0" fontId="53" fillId="45" borderId="36" xfId="420" applyFont="1" applyFill="1" applyBorder="1" applyAlignment="1">
      <alignment horizontal="center" vertical="center" wrapText="1"/>
    </xf>
    <xf numFmtId="0" fontId="53" fillId="45" borderId="102" xfId="420" applyFont="1" applyFill="1" applyBorder="1" applyAlignment="1">
      <alignment horizontal="center" vertical="center" wrapText="1"/>
    </xf>
    <xf numFmtId="0" fontId="54" fillId="45" borderId="73" xfId="420" applyFont="1" applyFill="1" applyBorder="1" applyAlignment="1">
      <alignment horizontal="center" vertical="center" wrapText="1"/>
    </xf>
    <xf numFmtId="0" fontId="54" fillId="45" borderId="31" xfId="420" applyFont="1" applyFill="1" applyBorder="1" applyAlignment="1">
      <alignment horizontal="center" vertical="center" wrapText="1"/>
    </xf>
    <xf numFmtId="0" fontId="54" fillId="45" borderId="101" xfId="420" applyFont="1" applyFill="1" applyBorder="1" applyAlignment="1">
      <alignment horizontal="center" vertical="center" wrapText="1"/>
    </xf>
    <xf numFmtId="0" fontId="7" fillId="0" borderId="25" xfId="54" applyFont="1" applyBorder="1" applyAlignment="1">
      <alignment horizontal="center"/>
    </xf>
    <xf numFmtId="0" fontId="7" fillId="0" borderId="26" xfId="54" applyFont="1" applyBorder="1" applyAlignment="1">
      <alignment horizontal="center"/>
    </xf>
    <xf numFmtId="0" fontId="7" fillId="0" borderId="27" xfId="54" applyFont="1" applyBorder="1" applyAlignment="1">
      <alignment horizontal="center"/>
    </xf>
    <xf numFmtId="0" fontId="34" fillId="0" borderId="21" xfId="54" applyFont="1" applyBorder="1" applyAlignment="1">
      <alignment horizontal="center"/>
    </xf>
    <xf numFmtId="0" fontId="34" fillId="0" borderId="22" xfId="54" applyFont="1" applyBorder="1" applyAlignment="1">
      <alignment horizontal="center"/>
    </xf>
    <xf numFmtId="0" fontId="34" fillId="0" borderId="23" xfId="54" applyFont="1" applyBorder="1" applyAlignment="1">
      <alignment horizontal="center"/>
    </xf>
    <xf numFmtId="49" fontId="7" fillId="0" borderId="17" xfId="54" applyNumberFormat="1" applyFont="1" applyBorder="1" applyAlignment="1">
      <alignment horizontal="center"/>
    </xf>
    <xf numFmtId="49" fontId="7" fillId="0" borderId="0" xfId="54" applyNumberFormat="1" applyFont="1" applyBorder="1" applyAlignment="1">
      <alignment horizontal="center"/>
    </xf>
    <xf numFmtId="49" fontId="7" fillId="0" borderId="24" xfId="54" applyNumberFormat="1" applyFont="1" applyBorder="1" applyAlignment="1">
      <alignment horizontal="center"/>
    </xf>
    <xf numFmtId="0" fontId="7" fillId="0" borderId="17" xfId="54" applyFont="1" applyBorder="1" applyAlignment="1">
      <alignment horizontal="center"/>
    </xf>
    <xf numFmtId="0" fontId="7" fillId="0" borderId="0" xfId="54" applyFont="1" applyBorder="1" applyAlignment="1">
      <alignment horizontal="center"/>
    </xf>
    <xf numFmtId="0" fontId="7" fillId="0" borderId="24" xfId="54" applyFont="1" applyBorder="1" applyAlignment="1">
      <alignment horizontal="center"/>
    </xf>
    <xf numFmtId="0" fontId="36" fillId="0" borderId="17" xfId="54" applyFont="1" applyBorder="1" applyAlignment="1">
      <alignment horizontal="center"/>
    </xf>
    <xf numFmtId="0" fontId="36" fillId="0" borderId="0" xfId="54" applyFont="1" applyBorder="1" applyAlignment="1">
      <alignment horizontal="center"/>
    </xf>
    <xf numFmtId="0" fontId="36" fillId="0" borderId="24" xfId="54" applyFont="1" applyBorder="1" applyAlignment="1">
      <alignment horizontal="center"/>
    </xf>
    <xf numFmtId="0" fontId="34" fillId="0" borderId="28" xfId="54" applyFont="1" applyBorder="1" applyAlignment="1">
      <alignment horizontal="center" vertical="center"/>
    </xf>
    <xf numFmtId="0" fontId="34" fillId="0" borderId="53" xfId="54" applyFont="1" applyBorder="1" applyAlignment="1">
      <alignment horizontal="center" vertical="center"/>
    </xf>
    <xf numFmtId="0" fontId="31" fillId="0" borderId="69" xfId="54" applyFont="1" applyFill="1" applyBorder="1" applyAlignment="1">
      <alignment horizontal="left"/>
    </xf>
    <xf numFmtId="0" fontId="31" fillId="0" borderId="51" xfId="54" applyFont="1" applyFill="1" applyBorder="1" applyAlignment="1">
      <alignment horizontal="left"/>
    </xf>
    <xf numFmtId="0" fontId="31" fillId="0" borderId="71" xfId="54" applyFont="1" applyFill="1" applyBorder="1" applyAlignment="1">
      <alignment horizontal="left"/>
    </xf>
    <xf numFmtId="0" fontId="31" fillId="29" borderId="69" xfId="54" applyFont="1" applyFill="1" applyBorder="1" applyAlignment="1">
      <alignment horizontal="left"/>
    </xf>
    <xf numFmtId="0" fontId="31" fillId="29" borderId="51" xfId="54" applyFont="1" applyFill="1" applyBorder="1" applyAlignment="1">
      <alignment horizontal="left"/>
    </xf>
    <xf numFmtId="0" fontId="31" fillId="0" borderId="69" xfId="54" applyFont="1" applyFill="1" applyBorder="1" applyAlignment="1">
      <alignment horizontal="left" wrapText="1"/>
    </xf>
    <xf numFmtId="0" fontId="31" fillId="0" borderId="51" xfId="54" applyFont="1" applyFill="1" applyBorder="1" applyAlignment="1">
      <alignment horizontal="left" wrapText="1"/>
    </xf>
    <xf numFmtId="0" fontId="31" fillId="0" borderId="71" xfId="54" applyFont="1" applyFill="1" applyBorder="1" applyAlignment="1">
      <alignment horizontal="left" wrapText="1"/>
    </xf>
    <xf numFmtId="0" fontId="35" fillId="0" borderId="28" xfId="55" applyFont="1" applyBorder="1" applyAlignment="1">
      <alignment horizontal="left"/>
    </xf>
    <xf numFmtId="0" fontId="35" fillId="0" borderId="30" xfId="55" applyFont="1" applyBorder="1" applyAlignment="1">
      <alignment horizontal="left"/>
    </xf>
    <xf numFmtId="0" fontId="35" fillId="0" borderId="78" xfId="55" applyFont="1" applyBorder="1" applyAlignment="1">
      <alignment horizontal="left" wrapText="1"/>
    </xf>
    <xf numFmtId="0" fontId="3" fillId="0" borderId="77" xfId="55" applyBorder="1" applyAlignment="1">
      <alignment wrapText="1"/>
    </xf>
    <xf numFmtId="0" fontId="35" fillId="0" borderId="87" xfId="55" applyFont="1" applyBorder="1" applyAlignment="1">
      <alignment horizontal="left" wrapText="1"/>
    </xf>
    <xf numFmtId="0" fontId="3" fillId="0" borderId="86" xfId="55" applyBorder="1" applyAlignment="1">
      <alignment wrapText="1"/>
    </xf>
    <xf numFmtId="0" fontId="35" fillId="0" borderId="104" xfId="55" applyFont="1" applyBorder="1" applyAlignment="1">
      <alignment horizontal="left"/>
    </xf>
    <xf numFmtId="0" fontId="35" fillId="0" borderId="101" xfId="55" applyFont="1" applyBorder="1" applyAlignment="1">
      <alignment horizontal="left"/>
    </xf>
    <xf numFmtId="0" fontId="7" fillId="0" borderId="78" xfId="54" applyFont="1" applyBorder="1" applyAlignment="1">
      <alignment horizontal="center"/>
    </xf>
    <xf numFmtId="0" fontId="7" fillId="0" borderId="51" xfId="54" applyFont="1" applyBorder="1" applyAlignment="1">
      <alignment horizontal="center"/>
    </xf>
    <xf numFmtId="0" fontId="7" fillId="0" borderId="71" xfId="54" applyFont="1" applyBorder="1" applyAlignment="1">
      <alignment horizontal="center"/>
    </xf>
    <xf numFmtId="0" fontId="7" fillId="0" borderId="87" xfId="55" applyFont="1" applyBorder="1" applyAlignment="1">
      <alignment horizontal="center"/>
    </xf>
    <xf numFmtId="0" fontId="7" fillId="0" borderId="46" xfId="55" applyFont="1" applyBorder="1" applyAlignment="1">
      <alignment horizontal="center"/>
    </xf>
    <xf numFmtId="0" fontId="7" fillId="0" borderId="35" xfId="55" applyFont="1" applyBorder="1" applyAlignment="1">
      <alignment horizontal="center"/>
    </xf>
    <xf numFmtId="0" fontId="35" fillId="0" borderId="78" xfId="55" applyFont="1" applyBorder="1" applyAlignment="1">
      <alignment horizontal="left"/>
    </xf>
    <xf numFmtId="0" fontId="35" fillId="0" borderId="77" xfId="55" applyFont="1" applyBorder="1" applyAlignment="1">
      <alignment horizontal="left"/>
    </xf>
    <xf numFmtId="0" fontId="34" fillId="0" borderId="88" xfId="54" applyFont="1" applyBorder="1" applyAlignment="1">
      <alignment horizontal="center"/>
    </xf>
    <xf numFmtId="0" fontId="34" fillId="0" borderId="47" xfId="54" applyFont="1" applyBorder="1" applyAlignment="1">
      <alignment horizontal="center"/>
    </xf>
    <xf numFmtId="0" fontId="34" fillId="0" borderId="84" xfId="54" applyFont="1" applyBorder="1" applyAlignment="1">
      <alignment horizontal="center"/>
    </xf>
    <xf numFmtId="49" fontId="34" fillId="0" borderId="78" xfId="54" applyNumberFormat="1" applyFont="1" applyBorder="1" applyAlignment="1">
      <alignment horizontal="center"/>
    </xf>
    <xf numFmtId="49" fontId="34" fillId="0" borderId="51" xfId="54" applyNumberFormat="1" applyFont="1" applyBorder="1" applyAlignment="1">
      <alignment horizontal="center"/>
    </xf>
    <xf numFmtId="49" fontId="34" fillId="0" borderId="71" xfId="54" applyNumberFormat="1" applyFont="1" applyBorder="1" applyAlignment="1">
      <alignment horizontal="center"/>
    </xf>
    <xf numFmtId="0" fontId="34" fillId="0" borderId="78" xfId="55" applyFont="1" applyBorder="1" applyAlignment="1">
      <alignment horizontal="center"/>
    </xf>
    <xf numFmtId="0" fontId="34" fillId="0" borderId="51" xfId="55" applyFont="1" applyBorder="1" applyAlignment="1">
      <alignment horizontal="center"/>
    </xf>
    <xf numFmtId="0" fontId="34" fillId="0" borderId="71" xfId="55" applyFont="1" applyBorder="1" applyAlignment="1">
      <alignment horizontal="center"/>
    </xf>
    <xf numFmtId="0" fontId="36" fillId="0" borderId="78" xfId="54" applyFont="1" applyBorder="1" applyAlignment="1">
      <alignment horizontal="center" wrapText="1"/>
    </xf>
    <xf numFmtId="0" fontId="36" fillId="0" borderId="51" xfId="54" applyFont="1" applyBorder="1" applyAlignment="1">
      <alignment horizontal="center" wrapText="1"/>
    </xf>
    <xf numFmtId="0" fontId="36" fillId="0" borderId="71" xfId="54" applyFont="1" applyBorder="1" applyAlignment="1">
      <alignment horizontal="center" wrapText="1"/>
    </xf>
    <xf numFmtId="0" fontId="35" fillId="0" borderId="87" xfId="55" applyFont="1" applyBorder="1" applyAlignment="1">
      <alignment horizontal="left"/>
    </xf>
    <xf numFmtId="0" fontId="35" fillId="0" borderId="86" xfId="55" applyFont="1" applyBorder="1" applyAlignment="1">
      <alignment horizontal="left"/>
    </xf>
    <xf numFmtId="0" fontId="35" fillId="0" borderId="104" xfId="55" applyFont="1" applyBorder="1" applyAlignment="1">
      <alignment horizontal="left" wrapText="1"/>
    </xf>
    <xf numFmtId="0" fontId="3" fillId="0" borderId="101" xfId="55" applyBorder="1" applyAlignment="1">
      <alignment wrapText="1"/>
    </xf>
    <xf numFmtId="0" fontId="35" fillId="0" borderId="28" xfId="55" applyFont="1" applyBorder="1" applyAlignment="1">
      <alignment horizontal="center"/>
    </xf>
    <xf numFmtId="0" fontId="35" fillId="0" borderId="30" xfId="55" applyFont="1" applyBorder="1" applyAlignment="1">
      <alignment horizontal="center"/>
    </xf>
    <xf numFmtId="0" fontId="7" fillId="0" borderId="25" xfId="52" applyFont="1" applyBorder="1" applyAlignment="1">
      <alignment horizontal="center"/>
    </xf>
    <xf numFmtId="0" fontId="7" fillId="0" borderId="26" xfId="52" applyFont="1" applyBorder="1" applyAlignment="1">
      <alignment horizontal="center"/>
    </xf>
    <xf numFmtId="0" fontId="7" fillId="0" borderId="27" xfId="52" applyFont="1" applyBorder="1" applyAlignment="1">
      <alignment horizontal="center"/>
    </xf>
    <xf numFmtId="0" fontId="7" fillId="26" borderId="82" xfId="52" applyFont="1" applyFill="1" applyBorder="1" applyAlignment="1">
      <alignment horizontal="left"/>
    </xf>
    <xf numFmtId="0" fontId="34" fillId="0" borderId="21" xfId="52" applyFont="1" applyBorder="1" applyAlignment="1">
      <alignment horizontal="center"/>
    </xf>
    <xf numFmtId="0" fontId="34" fillId="0" borderId="22" xfId="52" applyFont="1" applyBorder="1" applyAlignment="1">
      <alignment horizontal="center"/>
    </xf>
    <xf numFmtId="0" fontId="34" fillId="0" borderId="23" xfId="52" applyFont="1" applyBorder="1" applyAlignment="1">
      <alignment horizontal="center"/>
    </xf>
    <xf numFmtId="49" fontId="7" fillId="0" borderId="17" xfId="52" applyNumberFormat="1" applyFont="1" applyBorder="1" applyAlignment="1">
      <alignment horizontal="center"/>
    </xf>
    <xf numFmtId="49" fontId="7" fillId="0" borderId="0" xfId="52" applyNumberFormat="1" applyFont="1" applyBorder="1" applyAlignment="1">
      <alignment horizontal="center"/>
    </xf>
    <xf numFmtId="49" fontId="7" fillId="0" borderId="24" xfId="52" applyNumberFormat="1" applyFont="1" applyBorder="1" applyAlignment="1">
      <alignment horizontal="center"/>
    </xf>
    <xf numFmtId="0" fontId="7" fillId="0" borderId="17" xfId="52" applyFont="1" applyBorder="1" applyAlignment="1">
      <alignment horizontal="center"/>
    </xf>
    <xf numFmtId="0" fontId="7" fillId="0" borderId="0" xfId="52" applyFont="1" applyBorder="1" applyAlignment="1">
      <alignment horizontal="center"/>
    </xf>
    <xf numFmtId="0" fontId="7" fillId="0" borderId="24" xfId="52" applyFont="1" applyBorder="1" applyAlignment="1">
      <alignment horizontal="center"/>
    </xf>
    <xf numFmtId="0" fontId="36" fillId="0" borderId="17" xfId="52" applyFont="1" applyBorder="1" applyAlignment="1">
      <alignment horizontal="center"/>
    </xf>
    <xf numFmtId="0" fontId="36" fillId="0" borderId="0" xfId="52" applyFont="1" applyBorder="1" applyAlignment="1">
      <alignment horizontal="center"/>
    </xf>
    <xf numFmtId="0" fontId="36" fillId="0" borderId="24" xfId="52" applyFont="1" applyBorder="1" applyAlignment="1">
      <alignment horizontal="center"/>
    </xf>
  </cellXfs>
  <cellStyles count="480">
    <cellStyle name="20% - Accent1" xfId="59"/>
    <cellStyle name="20% - Accent2" xfId="60"/>
    <cellStyle name="20% - Accent3" xfId="61"/>
    <cellStyle name="20% - Accent4" xfId="62"/>
    <cellStyle name="20% - Accent5" xfId="63"/>
    <cellStyle name="20% - Accent6" xfId="64"/>
    <cellStyle name="20% - Énfasis1" xfId="1" builtinId="30" customBuiltin="1"/>
    <cellStyle name="20% - Énfasis1 2" xfId="65"/>
    <cellStyle name="20% - Énfasis2" xfId="2" builtinId="34" customBuiltin="1"/>
    <cellStyle name="20% - Énfasis2 2" xfId="66"/>
    <cellStyle name="20% - Énfasis3" xfId="3" builtinId="38" customBuiltin="1"/>
    <cellStyle name="20% - Énfasis3 2" xfId="67"/>
    <cellStyle name="20% - Énfasis4" xfId="4" builtinId="42" customBuiltin="1"/>
    <cellStyle name="20% - Énfasis4 2" xfId="68"/>
    <cellStyle name="20% - Énfasis5" xfId="5" builtinId="46" customBuiltin="1"/>
    <cellStyle name="20% - Énfasis5 2" xfId="69"/>
    <cellStyle name="20% - Énfasis6" xfId="6" builtinId="50" customBuiltin="1"/>
    <cellStyle name="20% - Énfasis6 2" xfId="70"/>
    <cellStyle name="2-decimales" xfId="71"/>
    <cellStyle name="40% - Accent1" xfId="72"/>
    <cellStyle name="40% - Accent2" xfId="73"/>
    <cellStyle name="40% - Accent3" xfId="74"/>
    <cellStyle name="40% - Accent4" xfId="75"/>
    <cellStyle name="40% - Accent5" xfId="76"/>
    <cellStyle name="40% - Accent6" xfId="77"/>
    <cellStyle name="40% - Énfasis1" xfId="7" builtinId="31" customBuiltin="1"/>
    <cellStyle name="40% - Énfasis1 2" xfId="78"/>
    <cellStyle name="40% - Énfasis2" xfId="8" builtinId="35" customBuiltin="1"/>
    <cellStyle name="40% - Énfasis2 2" xfId="79"/>
    <cellStyle name="40% - Énfasis3" xfId="9" builtinId="39" customBuiltin="1"/>
    <cellStyle name="40% - Énfasis3 2" xfId="80"/>
    <cellStyle name="40% - Énfasis4" xfId="10" builtinId="43" customBuiltin="1"/>
    <cellStyle name="40% - Énfasis4 2" xfId="81"/>
    <cellStyle name="40% - Énfasis5" xfId="11" builtinId="47" customBuiltin="1"/>
    <cellStyle name="40% - Énfasis5 2" xfId="82"/>
    <cellStyle name="40% - Énfasis6" xfId="12" builtinId="51" customBuiltin="1"/>
    <cellStyle name="40% - Énfasis6 2" xfId="83"/>
    <cellStyle name="60% - Accent1" xfId="84"/>
    <cellStyle name="60% - Accent2" xfId="85"/>
    <cellStyle name="60% - Accent3" xfId="86"/>
    <cellStyle name="60% - Accent4" xfId="87"/>
    <cellStyle name="60% - Accent5" xfId="88"/>
    <cellStyle name="60% - Accent6" xfId="89"/>
    <cellStyle name="60% - Énfasis1" xfId="13" builtinId="32" customBuiltin="1"/>
    <cellStyle name="60% - Énfasis1 2" xfId="90"/>
    <cellStyle name="60% - Énfasis2" xfId="14" builtinId="36" customBuiltin="1"/>
    <cellStyle name="60% - Énfasis2 2" xfId="91"/>
    <cellStyle name="60% - Énfasis3" xfId="15" builtinId="40" customBuiltin="1"/>
    <cellStyle name="60% - Énfasis3 2" xfId="92"/>
    <cellStyle name="60% - Énfasis4" xfId="16" builtinId="44" customBuiltin="1"/>
    <cellStyle name="60% - Énfasis4 2" xfId="93"/>
    <cellStyle name="60% - Énfasis5" xfId="17" builtinId="48" customBuiltin="1"/>
    <cellStyle name="60% - Énfasis5 2" xfId="94"/>
    <cellStyle name="60% - Énfasis6" xfId="18" builtinId="52" customBuiltin="1"/>
    <cellStyle name="60% - Énfasis6 2" xfId="95"/>
    <cellStyle name="Accent1" xfId="96"/>
    <cellStyle name="Accent2" xfId="97"/>
    <cellStyle name="Accent3" xfId="98"/>
    <cellStyle name="Accent4" xfId="99"/>
    <cellStyle name="Accent5" xfId="100"/>
    <cellStyle name="Accent6" xfId="101"/>
    <cellStyle name="Bad" xfId="102"/>
    <cellStyle name="Buena" xfId="19" builtinId="26" customBuiltin="1"/>
    <cellStyle name="Buena 2" xfId="103"/>
    <cellStyle name="Calculation" xfId="104"/>
    <cellStyle name="Cálculo" xfId="20" builtinId="22" customBuiltin="1"/>
    <cellStyle name="Cálculo 2" xfId="105"/>
    <cellStyle name="Celda de comprobación" xfId="21" builtinId="23" customBuiltin="1"/>
    <cellStyle name="Celda de comprobación 2" xfId="106"/>
    <cellStyle name="Celda vinculada" xfId="22" builtinId="24" customBuiltin="1"/>
    <cellStyle name="Celda vinculada 2" xfId="107"/>
    <cellStyle name="Check Cell" xfId="108"/>
    <cellStyle name="CIENTOS" xfId="109"/>
    <cellStyle name="CIENTOS 2D" xfId="110"/>
    <cellStyle name="CIENTOS 3D" xfId="111"/>
    <cellStyle name="CIENTOS 4D" xfId="112"/>
    <cellStyle name="CIENTOS_ANALISIS UNITARIO CONCRETO DE 3000 PSI Y VARIOS (ACERO GRADO 60)" xfId="113"/>
    <cellStyle name="Comma" xfId="114"/>
    <cellStyle name="Comma 2" xfId="115"/>
    <cellStyle name="Comma 2 2" xfId="116"/>
    <cellStyle name="Comma0" xfId="117"/>
    <cellStyle name="Comma0 - Modelo5" xfId="118"/>
    <cellStyle name="Comma1 - Modelo1" xfId="119"/>
    <cellStyle name="Curren - Modelo2" xfId="120"/>
    <cellStyle name="Currency" xfId="121"/>
    <cellStyle name="Currency 2" xfId="122"/>
    <cellStyle name="Currency 2 2" xfId="123"/>
    <cellStyle name="Currency0" xfId="124"/>
    <cellStyle name="Date" xfId="125"/>
    <cellStyle name="Encabezado 4" xfId="23" builtinId="19" customBuiltin="1"/>
    <cellStyle name="Encabezado 4 2" xfId="126"/>
    <cellStyle name="Énfasis 1" xfId="127"/>
    <cellStyle name="Énfasis 2" xfId="128"/>
    <cellStyle name="Énfasis 3" xfId="129"/>
    <cellStyle name="Énfasis1" xfId="24" builtinId="29" customBuiltin="1"/>
    <cellStyle name="Énfasis1 - 20%" xfId="130"/>
    <cellStyle name="Énfasis1 - 40%" xfId="131"/>
    <cellStyle name="Énfasis1 - 60%" xfId="132"/>
    <cellStyle name="Énfasis1 2" xfId="133"/>
    <cellStyle name="Énfasis2" xfId="25" builtinId="33" customBuiltin="1"/>
    <cellStyle name="Énfasis2 - 20%" xfId="134"/>
    <cellStyle name="Énfasis2 - 40%" xfId="135"/>
    <cellStyle name="Énfasis2 - 60%" xfId="136"/>
    <cellStyle name="Énfasis2 2" xfId="137"/>
    <cellStyle name="Énfasis3" xfId="26" builtinId="37" customBuiltin="1"/>
    <cellStyle name="Énfasis3 - 20%" xfId="138"/>
    <cellStyle name="Énfasis3 - 40%" xfId="139"/>
    <cellStyle name="Énfasis3 - 60%" xfId="140"/>
    <cellStyle name="Énfasis3 2" xfId="141"/>
    <cellStyle name="Énfasis4" xfId="27" builtinId="41" customBuiltin="1"/>
    <cellStyle name="Énfasis4 - 20%" xfId="142"/>
    <cellStyle name="Énfasis4 - 40%" xfId="143"/>
    <cellStyle name="Énfasis4 - 60%" xfId="144"/>
    <cellStyle name="Énfasis4 2" xfId="145"/>
    <cellStyle name="Énfasis5" xfId="28" builtinId="45" customBuiltin="1"/>
    <cellStyle name="Énfasis5 - 20%" xfId="146"/>
    <cellStyle name="Énfasis5 - 40%" xfId="147"/>
    <cellStyle name="Énfasis5 - 60%" xfId="148"/>
    <cellStyle name="Énfasis5 2" xfId="149"/>
    <cellStyle name="Énfasis6" xfId="29" builtinId="49" customBuiltin="1"/>
    <cellStyle name="Énfasis6 - 20%" xfId="150"/>
    <cellStyle name="Énfasis6 - 40%" xfId="151"/>
    <cellStyle name="Énfasis6 - 60%" xfId="152"/>
    <cellStyle name="Énfasis6 2" xfId="153"/>
    <cellStyle name="ENTERO" xfId="154"/>
    <cellStyle name="Entrada" xfId="30" builtinId="20" customBuiltin="1"/>
    <cellStyle name="Entrada 2" xfId="155"/>
    <cellStyle name="Estilo 1" xfId="156"/>
    <cellStyle name="Euro" xfId="31"/>
    <cellStyle name="Euro 2" xfId="157"/>
    <cellStyle name="Euro 2 2" xfId="158"/>
    <cellStyle name="Euro 3" xfId="159"/>
    <cellStyle name="Euro_Libro1" xfId="160"/>
    <cellStyle name="Explanatory Text" xfId="161"/>
    <cellStyle name="F2" xfId="162"/>
    <cellStyle name="F3" xfId="163"/>
    <cellStyle name="F4" xfId="164"/>
    <cellStyle name="F5" xfId="165"/>
    <cellStyle name="F6" xfId="166"/>
    <cellStyle name="F7" xfId="167"/>
    <cellStyle name="F8" xfId="168"/>
    <cellStyle name="Fixed" xfId="169"/>
    <cellStyle name="Good" xfId="170"/>
    <cellStyle name="GRADOSMINSEG" xfId="171"/>
    <cellStyle name="Heading 1" xfId="172"/>
    <cellStyle name="Heading 2" xfId="173"/>
    <cellStyle name="Heading 3" xfId="174"/>
    <cellStyle name="Heading 4" xfId="175"/>
    <cellStyle name="Heading1" xfId="176"/>
    <cellStyle name="Heading2" xfId="177"/>
    <cellStyle name="Hipervínculo 2" xfId="178"/>
    <cellStyle name="Incorrecto" xfId="32" builtinId="27" customBuiltin="1"/>
    <cellStyle name="Incorrecto 2" xfId="179"/>
    <cellStyle name="Input" xfId="180"/>
    <cellStyle name="Linked Cell" xfId="181"/>
    <cellStyle name="MILE DE MILLONES" xfId="182"/>
    <cellStyle name="MILES" xfId="183"/>
    <cellStyle name="Millares" xfId="51" builtinId="3"/>
    <cellStyle name="Millares [0] 2" xfId="184"/>
    <cellStyle name="Millares [0] 2 10" xfId="185"/>
    <cellStyle name="Millares [0] 2 2" xfId="186"/>
    <cellStyle name="Millares [0] 2 3" xfId="187"/>
    <cellStyle name="Millares [0] 2 4" xfId="188"/>
    <cellStyle name="Millares [0] 2 5" xfId="189"/>
    <cellStyle name="Millares [0] 2 6" xfId="190"/>
    <cellStyle name="Millares [0] 2 7" xfId="191"/>
    <cellStyle name="Millares [0] 2 8" xfId="192"/>
    <cellStyle name="Millares [0] 2 9" xfId="193"/>
    <cellStyle name="Millares [0] 3" xfId="194"/>
    <cellStyle name="Millares [0] 3 10" xfId="195"/>
    <cellStyle name="Millares [0] 3 2" xfId="196"/>
    <cellStyle name="Millares [0] 3 3" xfId="197"/>
    <cellStyle name="Millares [0] 3 4" xfId="198"/>
    <cellStyle name="Millares [0] 3 5" xfId="199"/>
    <cellStyle name="Millares [0] 3 6" xfId="200"/>
    <cellStyle name="Millares [0] 3 7" xfId="201"/>
    <cellStyle name="Millares [0] 3 8" xfId="202"/>
    <cellStyle name="Millares [0] 3 9" xfId="203"/>
    <cellStyle name="Millares [0] 4" xfId="204"/>
    <cellStyle name="Millares [0] 4 10" xfId="205"/>
    <cellStyle name="Millares [0] 4 2" xfId="206"/>
    <cellStyle name="Millares [0] 4 3" xfId="207"/>
    <cellStyle name="Millares [0] 4 4" xfId="208"/>
    <cellStyle name="Millares [0] 4 5" xfId="209"/>
    <cellStyle name="Millares [0] 4 6" xfId="210"/>
    <cellStyle name="Millares [0] 4 7" xfId="211"/>
    <cellStyle name="Millares [0] 4 8" xfId="212"/>
    <cellStyle name="Millares [0] 4 9" xfId="213"/>
    <cellStyle name="Millares [0] 5" xfId="214"/>
    <cellStyle name="Millares [0] 5 2" xfId="215"/>
    <cellStyle name="Millares [0]_RESUMEN-EVALUACION TECNICA-SED-PMC-SPF-30-2003 2" xfId="53"/>
    <cellStyle name="Millares 10" xfId="216"/>
    <cellStyle name="Millares 10 2" xfId="217"/>
    <cellStyle name="Millares 10 2 2" xfId="218"/>
    <cellStyle name="Millares 10 3" xfId="219"/>
    <cellStyle name="Millares 10 3 2" xfId="220"/>
    <cellStyle name="Millares 10 4" xfId="221"/>
    <cellStyle name="Millares 10 4 2" xfId="222"/>
    <cellStyle name="Millares 10 5" xfId="223"/>
    <cellStyle name="Millares 10 6" xfId="224"/>
    <cellStyle name="Millares 11" xfId="225"/>
    <cellStyle name="Millares 12" xfId="226"/>
    <cellStyle name="Millares 13" xfId="227"/>
    <cellStyle name="Millares 14" xfId="228"/>
    <cellStyle name="Millares 15" xfId="229"/>
    <cellStyle name="Millares 16" xfId="230"/>
    <cellStyle name="Millares 17" xfId="231"/>
    <cellStyle name="Millares 18" xfId="232"/>
    <cellStyle name="Millares 19" xfId="233"/>
    <cellStyle name="Millares 2" xfId="33"/>
    <cellStyle name="Millares 2 10" xfId="234"/>
    <cellStyle name="Millares 2 11" xfId="235"/>
    <cellStyle name="Millares 2 2" xfId="236"/>
    <cellStyle name="Millares 2 2 2" xfId="237"/>
    <cellStyle name="Millares 2 3" xfId="238"/>
    <cellStyle name="Millares 2 3 2" xfId="239"/>
    <cellStyle name="Millares 2 4" xfId="240"/>
    <cellStyle name="Millares 2 5" xfId="241"/>
    <cellStyle name="Millares 2 6" xfId="242"/>
    <cellStyle name="Millares 2 7" xfId="243"/>
    <cellStyle name="Millares 2 8" xfId="244"/>
    <cellStyle name="Millares 2 9" xfId="245"/>
    <cellStyle name="Millares 2_Libro1" xfId="246"/>
    <cellStyle name="Millares 20" xfId="247"/>
    <cellStyle name="Millares 21" xfId="248"/>
    <cellStyle name="Millares 22" xfId="249"/>
    <cellStyle name="Millares 23" xfId="250"/>
    <cellStyle name="Millares 24" xfId="251"/>
    <cellStyle name="Millares 25" xfId="252"/>
    <cellStyle name="Millares 26" xfId="253"/>
    <cellStyle name="Millares 27" xfId="254"/>
    <cellStyle name="Millares 28" xfId="255"/>
    <cellStyle name="Millares 29" xfId="256"/>
    <cellStyle name="Millares 3" xfId="47"/>
    <cellStyle name="Millares 3 10" xfId="257"/>
    <cellStyle name="Millares 3 2" xfId="258"/>
    <cellStyle name="Millares 3 3" xfId="259"/>
    <cellStyle name="Millares 3 4" xfId="260"/>
    <cellStyle name="Millares 3 5" xfId="261"/>
    <cellStyle name="Millares 3 6" xfId="262"/>
    <cellStyle name="Millares 3 7" xfId="263"/>
    <cellStyle name="Millares 3 8" xfId="264"/>
    <cellStyle name="Millares 3 9" xfId="265"/>
    <cellStyle name="Millares 3_6._Presupuesto General Señalización" xfId="266"/>
    <cellStyle name="Millares 30" xfId="267"/>
    <cellStyle name="Millares 31" xfId="268"/>
    <cellStyle name="Millares 32" xfId="269"/>
    <cellStyle name="Millares 33" xfId="270"/>
    <cellStyle name="Millares 34" xfId="271"/>
    <cellStyle name="Millares 35" xfId="272"/>
    <cellStyle name="Millares 36" xfId="273"/>
    <cellStyle name="Millares 37" xfId="274"/>
    <cellStyle name="Millares 38" xfId="275"/>
    <cellStyle name="Millares 39" xfId="276"/>
    <cellStyle name="Millares 4" xfId="49"/>
    <cellStyle name="Millares 4 2" xfId="277"/>
    <cellStyle name="Millares 40" xfId="278"/>
    <cellStyle name="Millares 41" xfId="279"/>
    <cellStyle name="Millares 42" xfId="280"/>
    <cellStyle name="Millares 43" xfId="281"/>
    <cellStyle name="Millares 44" xfId="282"/>
    <cellStyle name="Millares 45" xfId="283"/>
    <cellStyle name="Millares 46" xfId="284"/>
    <cellStyle name="Millares 47" xfId="285"/>
    <cellStyle name="Millares 48" xfId="286"/>
    <cellStyle name="Millares 49" xfId="287"/>
    <cellStyle name="Millares 5" xfId="288"/>
    <cellStyle name="Millares 5 2" xfId="289"/>
    <cellStyle name="Millares 5 2 2" xfId="290"/>
    <cellStyle name="Millares 5 3" xfId="291"/>
    <cellStyle name="Millares 50" xfId="292"/>
    <cellStyle name="Millares 51" xfId="293"/>
    <cellStyle name="Millares 52" xfId="294"/>
    <cellStyle name="Millares 53" xfId="295"/>
    <cellStyle name="Millares 54" xfId="296"/>
    <cellStyle name="Millares 55" xfId="297"/>
    <cellStyle name="Millares 56" xfId="298"/>
    <cellStyle name="Millares 57" xfId="299"/>
    <cellStyle name="Millares 58" xfId="300"/>
    <cellStyle name="Millares 59" xfId="301"/>
    <cellStyle name="Millares 6" xfId="302"/>
    <cellStyle name="Millares 6 2" xfId="303"/>
    <cellStyle name="Millares 6 2 2" xfId="304"/>
    <cellStyle name="Millares 6 3" xfId="305"/>
    <cellStyle name="Millares 60" xfId="306"/>
    <cellStyle name="Millares 61" xfId="307"/>
    <cellStyle name="Millares 62" xfId="308"/>
    <cellStyle name="Millares 63" xfId="309"/>
    <cellStyle name="Millares 64" xfId="310"/>
    <cellStyle name="Millares 65" xfId="311"/>
    <cellStyle name="Millares 7" xfId="312"/>
    <cellStyle name="Millares 7 2" xfId="313"/>
    <cellStyle name="Millares 7 2 2" xfId="314"/>
    <cellStyle name="Millares 7 3" xfId="315"/>
    <cellStyle name="Millares 8" xfId="316"/>
    <cellStyle name="Millares 8 2" xfId="317"/>
    <cellStyle name="Millares 8 2 2" xfId="318"/>
    <cellStyle name="Millares 8 3" xfId="319"/>
    <cellStyle name="Millares 8 3 2" xfId="320"/>
    <cellStyle name="Millares 8 4" xfId="321"/>
    <cellStyle name="Millares 8 4 2" xfId="322"/>
    <cellStyle name="Millares 8 5" xfId="323"/>
    <cellStyle name="Millares 8 5 2" xfId="324"/>
    <cellStyle name="Millares 8 6" xfId="325"/>
    <cellStyle name="Millares 8 7" xfId="326"/>
    <cellStyle name="Millares 9" xfId="327"/>
    <cellStyle name="Millares 9 2" xfId="328"/>
    <cellStyle name="Millares 9 2 2" xfId="329"/>
    <cellStyle name="Millares 9 3" xfId="330"/>
    <cellStyle name="Millares_PROPUESTA UNO" xfId="34"/>
    <cellStyle name="MILLONES" xfId="331"/>
    <cellStyle name="Moneda [00]" xfId="332"/>
    <cellStyle name="Moneda [2]" xfId="333"/>
    <cellStyle name="Moneda 12" xfId="334"/>
    <cellStyle name="Moneda 2" xfId="50"/>
    <cellStyle name="Moneda 2 10" xfId="335"/>
    <cellStyle name="Moneda 2 11" xfId="336"/>
    <cellStyle name="Moneda 2 2" xfId="337"/>
    <cellStyle name="Moneda 2 2 2" xfId="338"/>
    <cellStyle name="Moneda 2 2 2 2" xfId="339"/>
    <cellStyle name="Moneda 2 2 3" xfId="340"/>
    <cellStyle name="Moneda 2 3" xfId="341"/>
    <cellStyle name="Moneda 2 4" xfId="342"/>
    <cellStyle name="Moneda 2 5" xfId="343"/>
    <cellStyle name="Moneda 2 6" xfId="344"/>
    <cellStyle name="Moneda 2 7" xfId="345"/>
    <cellStyle name="Moneda 2 8" xfId="346"/>
    <cellStyle name="Moneda 2 9" xfId="347"/>
    <cellStyle name="Moneda 3" xfId="348"/>
    <cellStyle name="Moneda 3 10" xfId="349"/>
    <cellStyle name="Moneda 3 11" xfId="350"/>
    <cellStyle name="Moneda 3 2" xfId="351"/>
    <cellStyle name="Moneda 3 2 2" xfId="352"/>
    <cellStyle name="Moneda 3 3" xfId="353"/>
    <cellStyle name="Moneda 3 4" xfId="354"/>
    <cellStyle name="Moneda 3 5" xfId="355"/>
    <cellStyle name="Moneda 3 6" xfId="356"/>
    <cellStyle name="Moneda 3 7" xfId="357"/>
    <cellStyle name="Moneda 3 8" xfId="358"/>
    <cellStyle name="Moneda 3 9" xfId="359"/>
    <cellStyle name="Moneda 3_PO BARBOSA PTO BERRIO 2" xfId="360"/>
    <cellStyle name="Moneda 4" xfId="361"/>
    <cellStyle name="Moneda 4 10" xfId="362"/>
    <cellStyle name="Moneda 4 2" xfId="363"/>
    <cellStyle name="Moneda 4 3" xfId="364"/>
    <cellStyle name="Moneda 4 4" xfId="365"/>
    <cellStyle name="Moneda 4 5" xfId="366"/>
    <cellStyle name="Moneda 4 6" xfId="367"/>
    <cellStyle name="Moneda 4 7" xfId="368"/>
    <cellStyle name="Moneda 4 8" xfId="369"/>
    <cellStyle name="Moneda 4 9" xfId="370"/>
    <cellStyle name="Moneda 5" xfId="371"/>
    <cellStyle name="Moneda 5 10" xfId="372"/>
    <cellStyle name="Moneda 5 2" xfId="373"/>
    <cellStyle name="Moneda 5 3" xfId="374"/>
    <cellStyle name="Moneda 5 4" xfId="375"/>
    <cellStyle name="Moneda 5 5" xfId="376"/>
    <cellStyle name="Moneda 5 6" xfId="377"/>
    <cellStyle name="Moneda 5 7" xfId="378"/>
    <cellStyle name="Moneda 5 8" xfId="379"/>
    <cellStyle name="Moneda 5 9" xfId="380"/>
    <cellStyle name="Moneda 6" xfId="381"/>
    <cellStyle name="Moneda_Propuesta SCV-045-99" xfId="57"/>
    <cellStyle name="Neutral" xfId="35" builtinId="28" customBuiltin="1"/>
    <cellStyle name="Neutral 2" xfId="382"/>
    <cellStyle name="No. punto" xfId="383"/>
    <cellStyle name="Normal" xfId="0" builtinId="0"/>
    <cellStyle name="Normal 10" xfId="55"/>
    <cellStyle name="Normal 2" xfId="36"/>
    <cellStyle name="Normal 2 10" xfId="384"/>
    <cellStyle name="Normal 2 10 2" xfId="385"/>
    <cellStyle name="Normal 2 10 3" xfId="386"/>
    <cellStyle name="Normal 2 10_Estructura APU 2012 ANTG3f" xfId="387"/>
    <cellStyle name="Normal 2 2" xfId="54"/>
    <cellStyle name="Normal 2 2 2" xfId="388"/>
    <cellStyle name="Normal 2 3" xfId="389"/>
    <cellStyle name="Normal 2 3 2" xfId="390"/>
    <cellStyle name="Normal 2 4" xfId="391"/>
    <cellStyle name="Normal 2 5" xfId="392"/>
    <cellStyle name="Normal 2 6" xfId="393"/>
    <cellStyle name="Normal 2 7" xfId="394"/>
    <cellStyle name="Normal 2 8" xfId="395"/>
    <cellStyle name="Normal 2 9" xfId="396"/>
    <cellStyle name="Normal 2_APU 200 - 320 BORRADOR" xfId="397"/>
    <cellStyle name="Normal 3" xfId="48"/>
    <cellStyle name="Normal 3 10" xfId="398"/>
    <cellStyle name="Normal 3 2" xfId="399"/>
    <cellStyle name="Normal 3 2 2" xfId="400"/>
    <cellStyle name="Normal 3 2 2 2" xfId="401"/>
    <cellStyle name="Normal 3 2 2_Estructura APU 2012 ANT GRUPO 1f" xfId="402"/>
    <cellStyle name="Normal 3 2 3" xfId="403"/>
    <cellStyle name="Normal 3 2_Estructura APU 2012 ANT GRUPO 1f" xfId="404"/>
    <cellStyle name="Normal 3 3" xfId="405"/>
    <cellStyle name="Normal 3 4" xfId="406"/>
    <cellStyle name="Normal 3 5" xfId="407"/>
    <cellStyle name="Normal 3 6" xfId="408"/>
    <cellStyle name="Normal 3 7" xfId="409"/>
    <cellStyle name="Normal 3 8" xfId="410"/>
    <cellStyle name="Normal 3 9" xfId="411"/>
    <cellStyle name="Normal 3_Estructura APU 2012 ANT - concertada Grupo 6" xfId="412"/>
    <cellStyle name="Normal 4" xfId="52"/>
    <cellStyle name="Normal 4 2" xfId="413"/>
    <cellStyle name="Normal 4_Estructura APU 2012 ANTG3f" xfId="414"/>
    <cellStyle name="Normal 5" xfId="415"/>
    <cellStyle name="Normal 5 2" xfId="416"/>
    <cellStyle name="Normal 5 2 2" xfId="417"/>
    <cellStyle name="Normal 5 3" xfId="418"/>
    <cellStyle name="Normal 6" xfId="419"/>
    <cellStyle name="Normal 7" xfId="420"/>
    <cellStyle name="Normal 8" xfId="58"/>
    <cellStyle name="Normal 9" xfId="421"/>
    <cellStyle name="Notas" xfId="37" builtinId="10" customBuiltin="1"/>
    <cellStyle name="Notas 2" xfId="422"/>
    <cellStyle name="Note" xfId="423"/>
    <cellStyle name="Output" xfId="424"/>
    <cellStyle name="Percen - Modelo3" xfId="425"/>
    <cellStyle name="Percent" xfId="426"/>
    <cellStyle name="Porcentaje 2" xfId="38"/>
    <cellStyle name="Porcentaje 3" xfId="427"/>
    <cellStyle name="Porcentaje 4" xfId="428"/>
    <cellStyle name="Porcentaje 5" xfId="56"/>
    <cellStyle name="Porcentual 2" xfId="429"/>
    <cellStyle name="Porcentual 2 10" xfId="430"/>
    <cellStyle name="Porcentual 2 10 2" xfId="431"/>
    <cellStyle name="Porcentual 2 2" xfId="432"/>
    <cellStyle name="Porcentual 2 2 2" xfId="433"/>
    <cellStyle name="Porcentual 2 2 2 2" xfId="434"/>
    <cellStyle name="Porcentual 2 2 3" xfId="435"/>
    <cellStyle name="Porcentual 2 3" xfId="436"/>
    <cellStyle name="Porcentual 2 4" xfId="437"/>
    <cellStyle name="Porcentual 2 5" xfId="438"/>
    <cellStyle name="Porcentual 2 6" xfId="439"/>
    <cellStyle name="Porcentual 2 7" xfId="440"/>
    <cellStyle name="Porcentual 2 8" xfId="441"/>
    <cellStyle name="Porcentual 2 9" xfId="442"/>
    <cellStyle name="Porcentual 3" xfId="443"/>
    <cellStyle name="Porcentual 3 10" xfId="444"/>
    <cellStyle name="Porcentual 3 2" xfId="445"/>
    <cellStyle name="Porcentual 3 3" xfId="446"/>
    <cellStyle name="Porcentual 3 4" xfId="447"/>
    <cellStyle name="Porcentual 3 5" xfId="448"/>
    <cellStyle name="Porcentual 3 6" xfId="449"/>
    <cellStyle name="Porcentual 3 7" xfId="450"/>
    <cellStyle name="Porcentual 3 8" xfId="451"/>
    <cellStyle name="Porcentual 3 9" xfId="452"/>
    <cellStyle name="Porcentual 4" xfId="453"/>
    <cellStyle name="Porcentual 4 10" xfId="454"/>
    <cellStyle name="Porcentual 4 2" xfId="455"/>
    <cellStyle name="Porcentual 4 2 2" xfId="456"/>
    <cellStyle name="Porcentual 4 3" xfId="457"/>
    <cellStyle name="Porcentual 4 4" xfId="458"/>
    <cellStyle name="Porcentual 4 5" xfId="459"/>
    <cellStyle name="Porcentual 4 6" xfId="460"/>
    <cellStyle name="Porcentual 4 7" xfId="461"/>
    <cellStyle name="Porcentual 4 8" xfId="462"/>
    <cellStyle name="Porcentual 4 9" xfId="463"/>
    <cellStyle name="Porcentual 5" xfId="464"/>
    <cellStyle name="Porcentual 5 2" xfId="465"/>
    <cellStyle name="Porcentual 6" xfId="466"/>
    <cellStyle name="Porcentual 7" xfId="467"/>
    <cellStyle name="Salida" xfId="39" builtinId="21" customBuiltin="1"/>
    <cellStyle name="Salida 2" xfId="468"/>
    <cellStyle name="Texto de advertencia" xfId="40" builtinId="11" customBuiltin="1"/>
    <cellStyle name="Texto de advertencia 2" xfId="469"/>
    <cellStyle name="Texto explicativo" xfId="41" builtinId="53" customBuiltin="1"/>
    <cellStyle name="Texto explicativo 2" xfId="470"/>
    <cellStyle name="Title" xfId="471"/>
    <cellStyle name="TITULO" xfId="472"/>
    <cellStyle name="Título" xfId="42" builtinId="15" customBuiltin="1"/>
    <cellStyle name="Título 1" xfId="43" builtinId="16" customBuiltin="1"/>
    <cellStyle name="Título 1 2" xfId="473"/>
    <cellStyle name="Título 2" xfId="44" builtinId="17" customBuiltin="1"/>
    <cellStyle name="Título 2 2" xfId="474"/>
    <cellStyle name="Título 3" xfId="45" builtinId="18" customBuiltin="1"/>
    <cellStyle name="Título 3 2" xfId="475"/>
    <cellStyle name="Título 4" xfId="476"/>
    <cellStyle name="Título de hoja" xfId="477"/>
    <cellStyle name="Total" xfId="46" builtinId="25" customBuiltin="1"/>
    <cellStyle name="Total 2" xfId="478"/>
    <cellStyle name="Warning Text" xfId="479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</xdr:row>
      <xdr:rowOff>102478</xdr:rowOff>
    </xdr:from>
    <xdr:to>
      <xdr:col>2</xdr:col>
      <xdr:colOff>1761770</xdr:colOff>
      <xdr:row>5</xdr:row>
      <xdr:rowOff>15240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0040" y="280278"/>
          <a:ext cx="2152930" cy="928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104777</xdr:colOff>
      <xdr:row>1</xdr:row>
      <xdr:rowOff>86138</xdr:rowOff>
    </xdr:from>
    <xdr:to>
      <xdr:col>2</xdr:col>
      <xdr:colOff>342900</xdr:colOff>
      <xdr:row>4</xdr:row>
      <xdr:rowOff>66675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1937" y="200438"/>
          <a:ext cx="817243" cy="552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86174</xdr:colOff>
      <xdr:row>1</xdr:row>
      <xdr:rowOff>79375</xdr:rowOff>
    </xdr:from>
    <xdr:to>
      <xdr:col>2</xdr:col>
      <xdr:colOff>1666875</xdr:colOff>
      <xdr:row>3</xdr:row>
      <xdr:rowOff>277218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6049" y="254000"/>
          <a:ext cx="1993451" cy="832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72390</xdr:rowOff>
    </xdr:from>
    <xdr:to>
      <xdr:col>2</xdr:col>
      <xdr:colOff>749301</xdr:colOff>
      <xdr:row>3</xdr:row>
      <xdr:rowOff>177800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321" y="232410"/>
          <a:ext cx="1701800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1</xdr:row>
      <xdr:rowOff>57563</xdr:rowOff>
    </xdr:from>
    <xdr:to>
      <xdr:col>3</xdr:col>
      <xdr:colOff>38100</xdr:colOff>
      <xdr:row>3</xdr:row>
      <xdr:rowOff>161109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7" y="171863"/>
          <a:ext cx="1104898" cy="48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1</xdr:row>
      <xdr:rowOff>57563</xdr:rowOff>
    </xdr:from>
    <xdr:to>
      <xdr:col>3</xdr:col>
      <xdr:colOff>38100</xdr:colOff>
      <xdr:row>3</xdr:row>
      <xdr:rowOff>161109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7" y="171863"/>
          <a:ext cx="1104898" cy="48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1</xdr:row>
      <xdr:rowOff>57563</xdr:rowOff>
    </xdr:from>
    <xdr:to>
      <xdr:col>3</xdr:col>
      <xdr:colOff>38100</xdr:colOff>
      <xdr:row>3</xdr:row>
      <xdr:rowOff>161109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7" y="171863"/>
          <a:ext cx="1104898" cy="48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1</xdr:row>
      <xdr:rowOff>57563</xdr:rowOff>
    </xdr:from>
    <xdr:to>
      <xdr:col>3</xdr:col>
      <xdr:colOff>38100</xdr:colOff>
      <xdr:row>3</xdr:row>
      <xdr:rowOff>161109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7" y="171863"/>
          <a:ext cx="1104898" cy="48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1</xdr:row>
      <xdr:rowOff>57563</xdr:rowOff>
    </xdr:from>
    <xdr:to>
      <xdr:col>3</xdr:col>
      <xdr:colOff>38100</xdr:colOff>
      <xdr:row>3</xdr:row>
      <xdr:rowOff>161109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7" y="171863"/>
          <a:ext cx="1104898" cy="48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146304</xdr:colOff>
      <xdr:row>2</xdr:row>
      <xdr:rowOff>92964</xdr:rowOff>
    </xdr:from>
    <xdr:to>
      <xdr:col>1</xdr:col>
      <xdr:colOff>1164336</xdr:colOff>
      <xdr:row>4</xdr:row>
      <xdr:rowOff>73152</xdr:rowOff>
    </xdr:to>
    <xdr:pic>
      <xdr:nvPicPr>
        <xdr:cNvPr id="2" name="Imagen 1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9664" y="440436"/>
          <a:ext cx="1018032" cy="32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VICOL\MSOFFICE\LICITAR\analisis%20del%20AIU\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F\Documents\amv%20grupo%203%20boyaca%202009\PRECIOS%20UNITARIOS\corregidos\2011\LICITACIONES%20AGOSTO%202011\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olano\Escritorio\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PINCIVIL\DABEIBA\APU%202012\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uarin\AppData\Local\Microsoft\Windows\Temporary%20Internet%20Files\Content.Outlook\P62L5UH9\TIGRE%20-%20DABEIBA\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uario\Mis%20documentos\AMVDIADCOL\ANALIS%20DE%20PRECIOS%20UNITARIOS%20-%202011%20TERRITORIAL%20ANTIOQUA\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XPREPLIEGOS%20PUENTE%20ARMADA\PRESUP\ZPREPLIEGOS%20PUENTE%20ARMADA\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zoomScale="60" zoomScaleNormal="60" workbookViewId="0">
      <selection activeCell="B5" sqref="B5:Q5"/>
    </sheetView>
  </sheetViews>
  <sheetFormatPr baseColWidth="10" defaultColWidth="11.5703125" defaultRowHeight="12.75"/>
  <cols>
    <col min="1" max="1" width="2.85546875" style="4" customWidth="1"/>
    <col min="2" max="2" width="7.85546875" style="4" customWidth="1"/>
    <col min="3" max="3" width="30.85546875" style="4" customWidth="1"/>
    <col min="4" max="4" width="20.85546875" style="4" customWidth="1"/>
    <col min="5" max="5" width="27.85546875" style="4" customWidth="1"/>
    <col min="6" max="6" width="30.7109375" style="4" customWidth="1"/>
    <col min="7" max="13" width="8.7109375" style="4" customWidth="1"/>
    <col min="14" max="14" width="11.7109375" style="4" customWidth="1"/>
    <col min="15" max="15" width="24.42578125" style="4" customWidth="1"/>
    <col min="16" max="16" width="6.28515625" style="4" customWidth="1"/>
    <col min="17" max="17" width="14.140625" style="4" customWidth="1"/>
    <col min="18" max="18" width="9.140625" style="4" customWidth="1"/>
    <col min="19" max="16384" width="11.5703125" style="4"/>
  </cols>
  <sheetData>
    <row r="1" spans="1:17" s="2" customFormat="1" ht="13.5" thickBot="1"/>
    <row r="2" spans="1:17" s="3" customFormat="1" ht="20.100000000000001" customHeight="1">
      <c r="B2" s="241" t="s">
        <v>1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3"/>
    </row>
    <row r="3" spans="1:17" s="3" customFormat="1" ht="20.100000000000001" customHeight="1">
      <c r="B3" s="244" t="s">
        <v>18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6"/>
    </row>
    <row r="4" spans="1:17" s="3" customFormat="1" ht="19.5" customHeight="1">
      <c r="B4" s="247" t="s">
        <v>72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9"/>
    </row>
    <row r="5" spans="1:17" s="3" customFormat="1" ht="19.5" customHeight="1">
      <c r="B5" s="250" t="s">
        <v>63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2"/>
    </row>
    <row r="6" spans="1:17" s="3" customFormat="1" ht="20.100000000000001" customHeight="1">
      <c r="B6" s="247" t="s">
        <v>29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</row>
    <row r="7" spans="1:17" s="3" customFormat="1" ht="20.100000000000001" customHeight="1" thickBot="1">
      <c r="B7" s="253" t="s">
        <v>30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5"/>
    </row>
    <row r="8" spans="1:17" s="3" customFormat="1" ht="35.450000000000003" customHeight="1" thickBot="1">
      <c r="B8" s="216" t="s">
        <v>31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8"/>
    </row>
    <row r="9" spans="1:17" s="3" customFormat="1" ht="30" customHeight="1" thickBot="1">
      <c r="B9" s="235" t="s">
        <v>32</v>
      </c>
      <c r="C9" s="236"/>
      <c r="D9" s="237"/>
      <c r="E9" s="256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8"/>
    </row>
    <row r="10" spans="1:17" ht="38.450000000000003" customHeight="1" thickBot="1">
      <c r="B10" s="235" t="s">
        <v>33</v>
      </c>
      <c r="C10" s="236"/>
      <c r="D10" s="237"/>
      <c r="E10" s="238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40"/>
    </row>
    <row r="11" spans="1:17" ht="38.450000000000003" customHeight="1" thickBot="1">
      <c r="B11" s="235" t="s">
        <v>34</v>
      </c>
      <c r="C11" s="236"/>
      <c r="D11" s="237"/>
      <c r="E11" s="238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40"/>
    </row>
    <row r="12" spans="1:17" ht="38.450000000000003" customHeight="1" thickBot="1">
      <c r="B12" s="216" t="s">
        <v>35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8"/>
    </row>
    <row r="13" spans="1:17" s="6" customFormat="1" ht="29.25" customHeight="1" thickBot="1">
      <c r="A13" s="5"/>
      <c r="B13" s="219" t="s">
        <v>41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1"/>
    </row>
    <row r="14" spans="1:17" s="6" customFormat="1" ht="37.5" customHeight="1">
      <c r="B14" s="222" t="s">
        <v>36</v>
      </c>
      <c r="C14" s="224" t="s">
        <v>3</v>
      </c>
      <c r="D14" s="224" t="s">
        <v>4</v>
      </c>
      <c r="E14" s="224" t="s">
        <v>5</v>
      </c>
      <c r="F14" s="224" t="s">
        <v>37</v>
      </c>
      <c r="G14" s="226" t="s">
        <v>7</v>
      </c>
      <c r="H14" s="227"/>
      <c r="I14" s="228"/>
      <c r="J14" s="226" t="s">
        <v>8</v>
      </c>
      <c r="K14" s="227"/>
      <c r="L14" s="228"/>
      <c r="M14" s="229" t="s">
        <v>38</v>
      </c>
      <c r="N14" s="230"/>
      <c r="O14" s="224" t="s">
        <v>39</v>
      </c>
      <c r="P14" s="229" t="s">
        <v>40</v>
      </c>
      <c r="Q14" s="233"/>
    </row>
    <row r="15" spans="1:17" s="6" customFormat="1" ht="42" customHeight="1" thickBot="1">
      <c r="B15" s="223"/>
      <c r="C15" s="225"/>
      <c r="D15" s="225"/>
      <c r="E15" s="225"/>
      <c r="F15" s="225"/>
      <c r="G15" s="7" t="s">
        <v>2</v>
      </c>
      <c r="H15" s="7" t="s">
        <v>6</v>
      </c>
      <c r="I15" s="7" t="s">
        <v>0</v>
      </c>
      <c r="J15" s="7" t="s">
        <v>2</v>
      </c>
      <c r="K15" s="7" t="s">
        <v>6</v>
      </c>
      <c r="L15" s="7" t="s">
        <v>0</v>
      </c>
      <c r="M15" s="231"/>
      <c r="N15" s="232"/>
      <c r="O15" s="225"/>
      <c r="P15" s="231"/>
      <c r="Q15" s="234"/>
    </row>
    <row r="16" spans="1:17" s="6" customFormat="1" ht="40.15" customHeight="1">
      <c r="B16" s="8"/>
      <c r="C16" s="9"/>
      <c r="D16" s="9"/>
      <c r="E16" s="10"/>
      <c r="F16" s="10"/>
      <c r="G16" s="9"/>
      <c r="H16" s="9"/>
      <c r="I16" s="9"/>
      <c r="J16" s="9"/>
      <c r="K16" s="9"/>
      <c r="L16" s="9"/>
      <c r="M16" s="208"/>
      <c r="N16" s="209"/>
      <c r="O16" s="9"/>
      <c r="P16" s="210"/>
      <c r="Q16" s="211"/>
    </row>
    <row r="17" spans="2:18" s="6" customFormat="1" ht="40.15" customHeight="1">
      <c r="B17" s="11"/>
      <c r="C17" s="12"/>
      <c r="D17" s="12"/>
      <c r="E17" s="13"/>
      <c r="F17" s="13"/>
      <c r="G17" s="12"/>
      <c r="H17" s="12"/>
      <c r="I17" s="12"/>
      <c r="J17" s="12"/>
      <c r="K17" s="12"/>
      <c r="L17" s="12"/>
      <c r="M17" s="212"/>
      <c r="N17" s="213"/>
      <c r="O17" s="12"/>
      <c r="P17" s="214"/>
      <c r="Q17" s="215"/>
    </row>
    <row r="18" spans="2:18" s="6" customFormat="1" ht="40.15" customHeight="1">
      <c r="B18" s="11"/>
      <c r="C18" s="12"/>
      <c r="D18" s="12"/>
      <c r="E18" s="13"/>
      <c r="F18" s="13"/>
      <c r="G18" s="12"/>
      <c r="H18" s="12"/>
      <c r="I18" s="12"/>
      <c r="J18" s="12"/>
      <c r="K18" s="12"/>
      <c r="L18" s="12"/>
      <c r="M18" s="212"/>
      <c r="N18" s="213"/>
      <c r="O18" s="12"/>
      <c r="P18" s="214"/>
      <c r="Q18" s="215"/>
    </row>
    <row r="19" spans="2:18" s="6" customFormat="1" ht="12.75" customHeight="1" thickBot="1">
      <c r="B19" s="14"/>
      <c r="C19" s="15"/>
      <c r="D19" s="15"/>
      <c r="E19" s="16"/>
      <c r="F19" s="16"/>
      <c r="G19" s="15"/>
      <c r="H19" s="15"/>
      <c r="I19" s="15"/>
      <c r="J19" s="15"/>
      <c r="K19" s="15"/>
      <c r="L19" s="15"/>
      <c r="M19" s="203"/>
      <c r="N19" s="204"/>
      <c r="O19" s="15"/>
      <c r="P19" s="205"/>
      <c r="Q19" s="206"/>
      <c r="R19" s="17"/>
    </row>
    <row r="20" spans="2:18" s="6" customFormat="1" ht="15.95" customHeight="1"/>
    <row r="21" spans="2:18" s="6" customFormat="1" ht="15.95" customHeight="1"/>
    <row r="22" spans="2:18" s="6" customFormat="1" ht="15.95" customHeight="1"/>
    <row r="23" spans="2:18" s="6" customFormat="1" ht="15.95" customHeight="1">
      <c r="C23" s="18"/>
      <c r="D23" s="18"/>
      <c r="E23" s="18"/>
      <c r="F23" s="19"/>
      <c r="G23" s="19"/>
      <c r="H23" s="19"/>
      <c r="I23" s="19"/>
      <c r="J23" s="19"/>
      <c r="K23" s="19"/>
    </row>
    <row r="24" spans="2:18" s="6" customFormat="1" ht="14.45" customHeight="1">
      <c r="C24" s="207" t="s">
        <v>9</v>
      </c>
      <c r="D24" s="207"/>
      <c r="E24" s="207"/>
      <c r="F24" s="20"/>
      <c r="G24" s="20"/>
      <c r="H24" s="20"/>
      <c r="I24" s="20"/>
      <c r="J24" s="20"/>
      <c r="K24" s="20"/>
    </row>
    <row r="25" spans="2:18" s="6" customFormat="1" ht="14.45" customHeight="1"/>
    <row r="26" spans="2:18" s="6" customFormat="1" ht="14.45" customHeight="1"/>
    <row r="27" spans="2:18" s="6" customFormat="1" ht="14.45" customHeight="1"/>
    <row r="28" spans="2:18" s="6" customFormat="1" ht="14.25"/>
    <row r="29" spans="2:18" s="6" customFormat="1" ht="14.25"/>
    <row r="30" spans="2:18" s="6" customFormat="1" ht="14.25">
      <c r="C30" s="4"/>
    </row>
    <row r="31" spans="2:18" s="6" customFormat="1" ht="14.25"/>
    <row r="32" spans="2:18" s="6" customFormat="1" ht="14.25"/>
    <row r="33" s="6" customFormat="1" ht="14.25"/>
    <row r="34" s="6" customFormat="1" ht="14.25"/>
    <row r="35" s="6" customFormat="1" ht="14.25"/>
    <row r="36" s="6" customFormat="1" ht="14.25"/>
    <row r="37" s="6" customFormat="1" ht="14.25"/>
    <row r="38" s="6" customFormat="1" ht="14.25"/>
    <row r="39" s="6" customFormat="1" ht="14.25"/>
    <row r="40" s="6" customFormat="1" ht="14.25"/>
  </sheetData>
  <mergeCells count="34">
    <mergeCell ref="B11:D11"/>
    <mergeCell ref="E11:Q11"/>
    <mergeCell ref="B2:Q2"/>
    <mergeCell ref="B3:Q3"/>
    <mergeCell ref="B4:Q4"/>
    <mergeCell ref="B5:Q5"/>
    <mergeCell ref="B6:Q6"/>
    <mergeCell ref="B7:Q7"/>
    <mergeCell ref="B8:Q8"/>
    <mergeCell ref="B9:D9"/>
    <mergeCell ref="E9:Q9"/>
    <mergeCell ref="B10:D10"/>
    <mergeCell ref="E10:Q10"/>
    <mergeCell ref="B12:Q12"/>
    <mergeCell ref="B13:Q13"/>
    <mergeCell ref="B14:B15"/>
    <mergeCell ref="C14:C15"/>
    <mergeCell ref="D14:D15"/>
    <mergeCell ref="E14:E15"/>
    <mergeCell ref="F14:F15"/>
    <mergeCell ref="G14:I14"/>
    <mergeCell ref="J14:L14"/>
    <mergeCell ref="M14:N15"/>
    <mergeCell ref="O14:O15"/>
    <mergeCell ref="P14:Q15"/>
    <mergeCell ref="M19:N19"/>
    <mergeCell ref="P19:Q19"/>
    <mergeCell ref="C24:E24"/>
    <mergeCell ref="M16:N16"/>
    <mergeCell ref="P16:Q16"/>
    <mergeCell ref="M17:N17"/>
    <mergeCell ref="P17:Q17"/>
    <mergeCell ref="M18:N18"/>
    <mergeCell ref="P18:Q18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2:H53"/>
  <sheetViews>
    <sheetView zoomScale="125" zoomScaleNormal="125" workbookViewId="0">
      <selection activeCell="F11" sqref="F11"/>
    </sheetView>
  </sheetViews>
  <sheetFormatPr baseColWidth="10" defaultColWidth="11.42578125" defaultRowHeight="12.75"/>
  <cols>
    <col min="1" max="1" width="3.140625" style="71" customWidth="1"/>
    <col min="2" max="2" width="30.7109375" style="71" customWidth="1"/>
    <col min="3" max="3" width="13" style="71" customWidth="1"/>
    <col min="4" max="6" width="11.42578125" style="71"/>
    <col min="7" max="7" width="13" style="71" customWidth="1"/>
    <col min="8" max="16384" width="11.42578125" style="71"/>
  </cols>
  <sheetData>
    <row r="2" spans="2:8" ht="13.5" thickBot="1"/>
    <row r="3" spans="2:8">
      <c r="B3" s="416" t="s">
        <v>26</v>
      </c>
      <c r="C3" s="417"/>
      <c r="D3" s="417"/>
      <c r="E3" s="417"/>
      <c r="F3" s="417"/>
      <c r="G3" s="417"/>
      <c r="H3" s="418"/>
    </row>
    <row r="4" spans="2:8">
      <c r="B4" s="419" t="s">
        <v>18</v>
      </c>
      <c r="C4" s="420"/>
      <c r="D4" s="420"/>
      <c r="E4" s="420"/>
      <c r="F4" s="420"/>
      <c r="G4" s="420"/>
      <c r="H4" s="421"/>
    </row>
    <row r="5" spans="2:8">
      <c r="B5" s="422" t="str">
        <f>'FORMATO 10 - PRUEBA TERCE'!B4:H4</f>
        <v>CONVOCATORIA PUBLICA CP - 004 - 2013</v>
      </c>
      <c r="C5" s="423"/>
      <c r="D5" s="423"/>
      <c r="E5" s="423"/>
      <c r="F5" s="423"/>
      <c r="G5" s="423"/>
      <c r="H5" s="424"/>
    </row>
    <row r="6" spans="2:8" ht="24" customHeight="1">
      <c r="B6" s="425" t="s">
        <v>63</v>
      </c>
      <c r="C6" s="426"/>
      <c r="D6" s="426"/>
      <c r="E6" s="426"/>
      <c r="F6" s="426"/>
      <c r="G6" s="426"/>
      <c r="H6" s="427"/>
    </row>
    <row r="7" spans="2:8">
      <c r="B7" s="408" t="s">
        <v>598</v>
      </c>
      <c r="C7" s="409"/>
      <c r="D7" s="409"/>
      <c r="E7" s="409"/>
      <c r="F7" s="409"/>
      <c r="G7" s="409"/>
      <c r="H7" s="410"/>
    </row>
    <row r="8" spans="2:8">
      <c r="B8" s="408" t="s">
        <v>599</v>
      </c>
      <c r="C8" s="409"/>
      <c r="D8" s="409"/>
      <c r="E8" s="409"/>
      <c r="F8" s="409"/>
      <c r="G8" s="409"/>
      <c r="H8" s="410"/>
    </row>
    <row r="9" spans="2:8" ht="13.5" thickBot="1">
      <c r="B9" s="411" t="s">
        <v>632</v>
      </c>
      <c r="C9" s="412"/>
      <c r="D9" s="412"/>
      <c r="E9" s="412"/>
      <c r="F9" s="412"/>
      <c r="G9" s="412"/>
      <c r="H9" s="413"/>
    </row>
    <row r="10" spans="2:8" ht="13.5" thickBot="1">
      <c r="B10" s="96" t="s">
        <v>616</v>
      </c>
      <c r="C10" s="75"/>
      <c r="D10" s="75"/>
      <c r="E10" s="75"/>
      <c r="F10" s="75"/>
      <c r="G10" s="75"/>
      <c r="H10" s="75"/>
    </row>
    <row r="11" spans="2:8" ht="34.5" thickBot="1">
      <c r="B11" s="432" t="s">
        <v>80</v>
      </c>
      <c r="C11" s="433"/>
      <c r="D11" s="196" t="s">
        <v>626</v>
      </c>
      <c r="E11" s="197" t="s">
        <v>627</v>
      </c>
      <c r="F11" s="201" t="s">
        <v>631</v>
      </c>
      <c r="G11" s="199" t="s">
        <v>633</v>
      </c>
      <c r="H11" s="109"/>
    </row>
    <row r="12" spans="2:8">
      <c r="B12" s="406" t="s">
        <v>621</v>
      </c>
      <c r="C12" s="407"/>
      <c r="D12" s="178"/>
      <c r="E12" s="178"/>
      <c r="F12" s="202"/>
      <c r="G12" s="200"/>
      <c r="H12" s="101"/>
    </row>
    <row r="13" spans="2:8">
      <c r="B13" s="414" t="s">
        <v>622</v>
      </c>
      <c r="C13" s="415"/>
      <c r="D13" s="105"/>
      <c r="E13" s="104"/>
      <c r="F13" s="184"/>
      <c r="G13" s="185"/>
      <c r="H13" s="101"/>
    </row>
    <row r="14" spans="2:8">
      <c r="B14" s="402" t="s">
        <v>618</v>
      </c>
      <c r="C14" s="403"/>
      <c r="D14" s="113"/>
      <c r="E14" s="104"/>
      <c r="F14" s="184"/>
      <c r="G14" s="185"/>
      <c r="H14" s="101"/>
    </row>
    <row r="15" spans="2:8">
      <c r="B15" s="402" t="s">
        <v>619</v>
      </c>
      <c r="C15" s="403"/>
      <c r="D15" s="113"/>
      <c r="E15" s="104"/>
      <c r="F15" s="184"/>
      <c r="G15" s="185"/>
      <c r="H15" s="101"/>
    </row>
    <row r="16" spans="2:8">
      <c r="B16" s="414" t="s">
        <v>624</v>
      </c>
      <c r="C16" s="415"/>
      <c r="D16" s="105"/>
      <c r="E16" s="104"/>
      <c r="F16" s="184"/>
      <c r="G16" s="185"/>
      <c r="H16" s="101"/>
    </row>
    <row r="17" spans="2:8">
      <c r="B17" s="414" t="s">
        <v>625</v>
      </c>
      <c r="C17" s="415"/>
      <c r="D17" s="113"/>
      <c r="E17" s="112"/>
      <c r="F17" s="184"/>
      <c r="G17" s="185"/>
      <c r="H17" s="101"/>
    </row>
    <row r="18" spans="2:8" ht="13.5" thickBot="1">
      <c r="B18" s="428"/>
      <c r="C18" s="429"/>
      <c r="D18" s="111"/>
      <c r="E18" s="110"/>
      <c r="F18" s="186"/>
      <c r="G18" s="187"/>
      <c r="H18" s="99"/>
    </row>
    <row r="19" spans="2:8" ht="13.5" thickBot="1">
      <c r="B19" s="75"/>
      <c r="C19" s="75"/>
      <c r="D19" s="75"/>
      <c r="E19" s="75"/>
      <c r="F19" s="75"/>
      <c r="G19" s="77" t="s">
        <v>74</v>
      </c>
      <c r="H19" s="72">
        <f>+SUM(G13:G18)</f>
        <v>0</v>
      </c>
    </row>
    <row r="20" spans="2:8" ht="13.5" thickBot="1">
      <c r="B20" s="96" t="s">
        <v>617</v>
      </c>
      <c r="C20" s="75"/>
      <c r="D20" s="75"/>
      <c r="E20" s="75"/>
      <c r="F20" s="75"/>
      <c r="G20" s="75"/>
      <c r="H20" s="75"/>
    </row>
    <row r="21" spans="2:8" ht="34.5" thickBot="1">
      <c r="B21" s="400" t="s">
        <v>80</v>
      </c>
      <c r="C21" s="401"/>
      <c r="D21" s="196" t="s">
        <v>626</v>
      </c>
      <c r="E21" s="197" t="s">
        <v>627</v>
      </c>
      <c r="F21" s="198" t="s">
        <v>630</v>
      </c>
      <c r="G21" s="199" t="s">
        <v>634</v>
      </c>
      <c r="H21" s="109"/>
    </row>
    <row r="22" spans="2:8">
      <c r="B22" s="430" t="s">
        <v>620</v>
      </c>
      <c r="C22" s="431"/>
      <c r="D22" s="192"/>
      <c r="E22" s="193"/>
      <c r="F22" s="194"/>
      <c r="G22" s="195"/>
      <c r="H22" s="101"/>
    </row>
    <row r="23" spans="2:8">
      <c r="B23" s="402" t="s">
        <v>615</v>
      </c>
      <c r="C23" s="403"/>
      <c r="D23" s="105"/>
      <c r="E23" s="104"/>
      <c r="F23" s="188"/>
      <c r="G23" s="189"/>
      <c r="H23" s="101"/>
    </row>
    <row r="24" spans="2:8">
      <c r="B24" s="402" t="s">
        <v>623</v>
      </c>
      <c r="C24" s="403"/>
      <c r="D24" s="105"/>
      <c r="E24" s="104"/>
      <c r="F24" s="188"/>
      <c r="G24" s="189"/>
      <c r="H24" s="101"/>
    </row>
    <row r="25" spans="2:8">
      <c r="B25" s="402" t="s">
        <v>625</v>
      </c>
      <c r="C25" s="403"/>
      <c r="D25" s="105"/>
      <c r="E25" s="104"/>
      <c r="F25" s="188"/>
      <c r="G25" s="189"/>
      <c r="H25" s="101"/>
    </row>
    <row r="26" spans="2:8">
      <c r="B26" s="402"/>
      <c r="C26" s="403"/>
      <c r="D26" s="105"/>
      <c r="E26" s="104"/>
      <c r="F26" s="188"/>
      <c r="G26" s="189"/>
      <c r="H26" s="101"/>
    </row>
    <row r="27" spans="2:8" ht="13.5" thickBot="1">
      <c r="B27" s="404"/>
      <c r="C27" s="405"/>
      <c r="D27" s="111"/>
      <c r="E27" s="110"/>
      <c r="F27" s="190"/>
      <c r="G27" s="191"/>
      <c r="H27" s="99"/>
    </row>
    <row r="28" spans="2:8" ht="13.5" thickBot="1">
      <c r="B28" s="75"/>
      <c r="C28" s="75"/>
      <c r="D28" s="75"/>
      <c r="E28" s="75"/>
      <c r="F28" s="75"/>
      <c r="G28" s="77" t="s">
        <v>74</v>
      </c>
      <c r="H28" s="72">
        <f>+SUM(G22:G27)</f>
        <v>0</v>
      </c>
    </row>
    <row r="29" spans="2:8" ht="13.5" thickBot="1">
      <c r="B29" s="96" t="s">
        <v>600</v>
      </c>
      <c r="C29" s="75"/>
      <c r="D29" s="75"/>
      <c r="E29" s="75"/>
      <c r="F29" s="75"/>
      <c r="G29" s="75"/>
      <c r="H29" s="75"/>
    </row>
    <row r="30" spans="2:8" ht="22.5">
      <c r="B30" s="173" t="s">
        <v>601</v>
      </c>
      <c r="C30" s="174" t="s">
        <v>602</v>
      </c>
      <c r="D30" s="174" t="s">
        <v>603</v>
      </c>
      <c r="E30" s="175" t="s">
        <v>604</v>
      </c>
      <c r="F30" s="179" t="s">
        <v>628</v>
      </c>
      <c r="G30" s="176" t="s">
        <v>605</v>
      </c>
      <c r="H30" s="109"/>
    </row>
    <row r="31" spans="2:8">
      <c r="B31" s="106" t="s">
        <v>53</v>
      </c>
      <c r="C31" s="108"/>
      <c r="D31" s="107"/>
      <c r="E31" s="103"/>
      <c r="F31" s="103"/>
      <c r="G31" s="102"/>
      <c r="H31" s="101"/>
    </row>
    <row r="32" spans="2:8">
      <c r="B32" s="177" t="s">
        <v>606</v>
      </c>
      <c r="C32" s="104"/>
      <c r="D32" s="107"/>
      <c r="E32" s="104"/>
      <c r="F32" s="103"/>
      <c r="G32" s="102"/>
      <c r="H32" s="101"/>
    </row>
    <row r="33" spans="2:8">
      <c r="B33" s="177" t="s">
        <v>54</v>
      </c>
      <c r="C33" s="104"/>
      <c r="D33" s="107"/>
      <c r="E33" s="104"/>
      <c r="F33" s="103"/>
      <c r="G33" s="102"/>
      <c r="H33" s="101"/>
    </row>
    <row r="34" spans="2:8">
      <c r="B34" s="177" t="s">
        <v>607</v>
      </c>
      <c r="C34" s="104"/>
      <c r="D34" s="105"/>
      <c r="E34" s="104"/>
      <c r="F34" s="103"/>
      <c r="G34" s="102"/>
      <c r="H34" s="101"/>
    </row>
    <row r="35" spans="2:8">
      <c r="B35" s="177" t="s">
        <v>609</v>
      </c>
      <c r="C35" s="104"/>
      <c r="D35" s="105"/>
      <c r="E35" s="104"/>
      <c r="F35" s="103"/>
      <c r="G35" s="102"/>
      <c r="H35" s="101"/>
    </row>
    <row r="36" spans="2:8" ht="10.9" customHeight="1">
      <c r="B36" s="106" t="s">
        <v>608</v>
      </c>
      <c r="C36" s="104"/>
      <c r="D36" s="105"/>
      <c r="E36" s="104"/>
      <c r="F36" s="103"/>
      <c r="G36" s="102"/>
      <c r="H36" s="101"/>
    </row>
    <row r="37" spans="2:8" ht="10.9" customHeight="1">
      <c r="B37" s="106" t="s">
        <v>55</v>
      </c>
      <c r="C37" s="104"/>
      <c r="D37" s="105"/>
      <c r="E37" s="104"/>
      <c r="F37" s="103"/>
      <c r="G37" s="102"/>
      <c r="H37" s="101"/>
    </row>
    <row r="38" spans="2:8" ht="10.9" customHeight="1">
      <c r="B38" s="106" t="s">
        <v>611</v>
      </c>
      <c r="C38" s="104"/>
      <c r="D38" s="105"/>
      <c r="E38" s="104"/>
      <c r="F38" s="103"/>
      <c r="G38" s="102"/>
      <c r="H38" s="101"/>
    </row>
    <row r="39" spans="2:8" ht="10.9" customHeight="1">
      <c r="B39" s="106" t="s">
        <v>612</v>
      </c>
      <c r="C39" s="104"/>
      <c r="D39" s="105"/>
      <c r="E39" s="104"/>
      <c r="F39" s="103"/>
      <c r="G39" s="102"/>
      <c r="H39" s="101"/>
    </row>
    <row r="40" spans="2:8">
      <c r="B40" s="106" t="s">
        <v>613</v>
      </c>
      <c r="C40" s="104"/>
      <c r="D40" s="105"/>
      <c r="E40" s="104"/>
      <c r="F40" s="103"/>
      <c r="G40" s="102"/>
      <c r="H40" s="101"/>
    </row>
    <row r="41" spans="2:8">
      <c r="B41" s="106" t="s">
        <v>610</v>
      </c>
      <c r="C41" s="104"/>
      <c r="D41" s="105"/>
      <c r="E41" s="104"/>
      <c r="F41" s="103"/>
      <c r="G41" s="102"/>
      <c r="H41" s="101"/>
    </row>
    <row r="42" spans="2:8" ht="13.5" thickBot="1">
      <c r="B42" s="100" t="s">
        <v>614</v>
      </c>
      <c r="C42" s="81"/>
      <c r="D42" s="81"/>
      <c r="E42" s="81"/>
      <c r="F42" s="81"/>
      <c r="G42" s="99"/>
      <c r="H42" s="99"/>
    </row>
    <row r="43" spans="2:8" ht="13.5" thickBot="1">
      <c r="B43" s="75"/>
      <c r="C43" s="75"/>
      <c r="D43" s="75"/>
      <c r="E43" s="75"/>
      <c r="F43" s="75"/>
      <c r="G43" s="77" t="s">
        <v>74</v>
      </c>
      <c r="H43" s="72">
        <f>+SUM(G31:G42)</f>
        <v>0</v>
      </c>
    </row>
    <row r="44" spans="2:8" ht="13.5" thickBot="1">
      <c r="B44" s="75"/>
      <c r="C44" s="75"/>
      <c r="D44" s="75"/>
      <c r="E44" s="75"/>
      <c r="F44" s="75"/>
      <c r="G44" s="98"/>
      <c r="H44" s="97"/>
    </row>
    <row r="45" spans="2:8" ht="13.5" thickBot="1">
      <c r="B45" s="75"/>
      <c r="C45" s="75"/>
      <c r="D45" s="75"/>
      <c r="E45" s="74" t="s">
        <v>82</v>
      </c>
      <c r="F45" s="73"/>
      <c r="G45" s="73"/>
      <c r="H45" s="72">
        <f>ROUND(H43+H28+H19,0)</f>
        <v>0</v>
      </c>
    </row>
    <row r="46" spans="2:8" ht="13.5" thickBot="1">
      <c r="B46" s="96" t="s">
        <v>81</v>
      </c>
      <c r="C46" s="75"/>
      <c r="D46" s="75"/>
      <c r="E46" s="75"/>
      <c r="F46" s="75"/>
      <c r="G46" s="75"/>
      <c r="H46" s="75"/>
    </row>
    <row r="47" spans="2:8">
      <c r="B47" s="95" t="s">
        <v>80</v>
      </c>
      <c r="C47" s="94"/>
      <c r="D47" s="94"/>
      <c r="E47" s="93"/>
      <c r="F47" s="92" t="s">
        <v>79</v>
      </c>
      <c r="G47" s="91" t="s">
        <v>78</v>
      </c>
      <c r="H47" s="90"/>
    </row>
    <row r="48" spans="2:8">
      <c r="B48" s="89" t="s">
        <v>77</v>
      </c>
      <c r="C48" s="88"/>
      <c r="D48" s="88"/>
      <c r="E48" s="87"/>
      <c r="F48" s="86"/>
      <c r="G48" s="85">
        <f>+F48*$H$45</f>
        <v>0</v>
      </c>
      <c r="H48" s="84"/>
    </row>
    <row r="49" spans="2:8">
      <c r="B49" s="89" t="s">
        <v>76</v>
      </c>
      <c r="C49" s="88"/>
      <c r="D49" s="88"/>
      <c r="E49" s="87"/>
      <c r="F49" s="86"/>
      <c r="G49" s="85">
        <f>+F49*$H$45</f>
        <v>0</v>
      </c>
      <c r="H49" s="84"/>
    </row>
    <row r="50" spans="2:8" ht="13.5" thickBot="1">
      <c r="B50" s="83" t="s">
        <v>75</v>
      </c>
      <c r="C50" s="82"/>
      <c r="D50" s="82"/>
      <c r="E50" s="81"/>
      <c r="F50" s="80"/>
      <c r="G50" s="79">
        <f>+F50*H45</f>
        <v>0</v>
      </c>
      <c r="H50" s="78"/>
    </row>
    <row r="51" spans="2:8" ht="13.5" thickBot="1">
      <c r="B51" s="75"/>
      <c r="C51" s="75"/>
      <c r="D51" s="75"/>
      <c r="E51" s="75"/>
      <c r="F51" s="75"/>
      <c r="G51" s="77" t="s">
        <v>74</v>
      </c>
      <c r="H51" s="76">
        <f>ROUND(SUM(G48:G50),0)</f>
        <v>0</v>
      </c>
    </row>
    <row r="52" spans="2:8" ht="13.5" thickBot="1">
      <c r="B52" s="75"/>
      <c r="C52" s="75"/>
      <c r="D52" s="75"/>
      <c r="E52" s="75"/>
      <c r="F52" s="75"/>
      <c r="G52" s="75"/>
      <c r="H52" s="75"/>
    </row>
    <row r="53" spans="2:8" ht="13.5" thickBot="1">
      <c r="C53" s="75"/>
      <c r="D53" s="74" t="s">
        <v>73</v>
      </c>
      <c r="E53" s="73"/>
      <c r="F53" s="73"/>
      <c r="G53" s="73"/>
      <c r="H53" s="72">
        <f>+ROUND(H45+H51,0)</f>
        <v>0</v>
      </c>
    </row>
  </sheetData>
  <mergeCells count="22">
    <mergeCell ref="B15:C15"/>
    <mergeCell ref="B3:H3"/>
    <mergeCell ref="B4:H4"/>
    <mergeCell ref="B5:H5"/>
    <mergeCell ref="B6:H6"/>
    <mergeCell ref="B7:H7"/>
    <mergeCell ref="B21:C21"/>
    <mergeCell ref="B26:C26"/>
    <mergeCell ref="B27:C27"/>
    <mergeCell ref="B12:C12"/>
    <mergeCell ref="B8:H8"/>
    <mergeCell ref="B9:H9"/>
    <mergeCell ref="B23:C23"/>
    <mergeCell ref="B24:C24"/>
    <mergeCell ref="B25:C25"/>
    <mergeCell ref="B17:C17"/>
    <mergeCell ref="B18:C18"/>
    <mergeCell ref="B22:C22"/>
    <mergeCell ref="B16:C16"/>
    <mergeCell ref="B11:C11"/>
    <mergeCell ref="B13:C13"/>
    <mergeCell ref="B14:C14"/>
  </mergeCells>
  <printOptions horizontalCentered="1" verticalCentered="1"/>
  <pageMargins left="1.1811023622047245" right="0.39370078740157483" top="0.19685039370078741" bottom="1.1811023622047245" header="0" footer="0"/>
  <pageSetup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208"/>
  <sheetViews>
    <sheetView topLeftCell="A5" workbookViewId="0">
      <selection activeCell="D15" sqref="D15"/>
    </sheetView>
  </sheetViews>
  <sheetFormatPr baseColWidth="10" defaultColWidth="11.42578125" defaultRowHeight="12.75"/>
  <cols>
    <col min="1" max="1" width="2" style="4" customWidth="1"/>
    <col min="2" max="2" width="8.42578125" style="4" customWidth="1"/>
    <col min="3" max="3" width="60.42578125" style="4" customWidth="1"/>
    <col min="4" max="4" width="41.7109375" style="4" customWidth="1"/>
    <col min="5" max="16384" width="11.42578125" style="4"/>
  </cols>
  <sheetData>
    <row r="1" spans="2:4" ht="9" customHeight="1" thickBot="1"/>
    <row r="2" spans="2:4" ht="15" customHeight="1">
      <c r="B2" s="438" t="s">
        <v>26</v>
      </c>
      <c r="C2" s="439"/>
      <c r="D2" s="440"/>
    </row>
    <row r="3" spans="2:4" ht="15" customHeight="1">
      <c r="B3" s="441" t="s">
        <v>18</v>
      </c>
      <c r="C3" s="442"/>
      <c r="D3" s="443"/>
    </row>
    <row r="4" spans="2:4" ht="15" customHeight="1">
      <c r="B4" s="444" t="s">
        <v>595</v>
      </c>
      <c r="C4" s="445"/>
      <c r="D4" s="446"/>
    </row>
    <row r="5" spans="2:4" ht="15" customHeight="1">
      <c r="B5" s="447" t="str">
        <f>'FORMATO 10 - PRUEBA TERCE'!B5:H5</f>
        <v>ORGANIZACIÓN, ADMINISTRACIÓN Y EJECUCIÓN DE ACCIONES LOGÍSTICAS, PARA LA APLICACIÓN DE LAS PRUEBAS DEL ICFES</v>
      </c>
      <c r="C5" s="448"/>
      <c r="D5" s="449"/>
    </row>
    <row r="6" spans="2:4" ht="15" customHeight="1">
      <c r="B6" s="444" t="s">
        <v>596</v>
      </c>
      <c r="C6" s="445"/>
      <c r="D6" s="446"/>
    </row>
    <row r="7" spans="2:4" ht="15" customHeight="1">
      <c r="B7" s="444" t="s">
        <v>585</v>
      </c>
      <c r="C7" s="445"/>
      <c r="D7" s="446"/>
    </row>
    <row r="8" spans="2:4" ht="15" customHeight="1" thickBot="1">
      <c r="B8" s="434" t="s">
        <v>586</v>
      </c>
      <c r="C8" s="435"/>
      <c r="D8" s="436"/>
    </row>
    <row r="9" spans="2:4" ht="6.75" customHeight="1" thickBot="1"/>
    <row r="10" spans="2:4" ht="27" customHeight="1" thickBot="1">
      <c r="B10" s="151" t="s">
        <v>587</v>
      </c>
      <c r="C10" s="152" t="s">
        <v>28</v>
      </c>
      <c r="D10" s="153" t="s">
        <v>588</v>
      </c>
    </row>
    <row r="11" spans="2:4" ht="6.75" customHeight="1"/>
    <row r="12" spans="2:4" ht="15.75" customHeight="1">
      <c r="B12" s="154"/>
      <c r="C12" s="155" t="s">
        <v>589</v>
      </c>
      <c r="D12" s="156"/>
    </row>
    <row r="13" spans="2:4" ht="5.25" customHeight="1">
      <c r="B13" s="157"/>
      <c r="C13" s="158"/>
      <c r="D13" s="159"/>
    </row>
    <row r="14" spans="2:4" ht="25.15" customHeight="1">
      <c r="B14" s="160">
        <v>1</v>
      </c>
      <c r="C14" s="161" t="s">
        <v>96</v>
      </c>
      <c r="D14" s="162"/>
    </row>
    <row r="15" spans="2:4" ht="25.15" customHeight="1">
      <c r="B15" s="160">
        <v>2</v>
      </c>
      <c r="C15" s="161" t="s">
        <v>97</v>
      </c>
      <c r="D15" s="162"/>
    </row>
    <row r="16" spans="2:4" ht="25.15" customHeight="1">
      <c r="B16" s="160">
        <v>3</v>
      </c>
      <c r="C16" s="161" t="s">
        <v>98</v>
      </c>
      <c r="D16" s="162"/>
    </row>
    <row r="17" spans="2:4" ht="25.15" customHeight="1">
      <c r="B17" s="160">
        <v>4</v>
      </c>
      <c r="C17" s="161" t="s">
        <v>99</v>
      </c>
      <c r="D17" s="162"/>
    </row>
    <row r="18" spans="2:4" ht="25.15" customHeight="1">
      <c r="B18" s="160">
        <v>5</v>
      </c>
      <c r="C18" s="163" t="s">
        <v>100</v>
      </c>
      <c r="D18" s="1"/>
    </row>
    <row r="19" spans="2:4" ht="8.25" customHeight="1">
      <c r="B19" s="164"/>
      <c r="C19" s="165"/>
      <c r="D19" s="166"/>
    </row>
    <row r="20" spans="2:4" ht="6" customHeight="1">
      <c r="B20" s="167"/>
      <c r="C20" s="168"/>
      <c r="D20" s="168"/>
    </row>
    <row r="21" spans="2:4" ht="15" customHeight="1">
      <c r="B21" s="437" t="s">
        <v>590</v>
      </c>
      <c r="C21" s="437"/>
      <c r="D21" s="169"/>
    </row>
    <row r="22" spans="2:4">
      <c r="B22" s="170"/>
    </row>
    <row r="23" spans="2:4">
      <c r="B23" s="170"/>
    </row>
    <row r="24" spans="2:4">
      <c r="B24" s="170"/>
    </row>
    <row r="25" spans="2:4">
      <c r="B25" s="170"/>
    </row>
    <row r="26" spans="2:4">
      <c r="B26" s="170"/>
    </row>
    <row r="27" spans="2:4">
      <c r="B27" s="170"/>
    </row>
    <row r="28" spans="2:4">
      <c r="B28" s="170"/>
    </row>
    <row r="29" spans="2:4">
      <c r="B29" s="170"/>
    </row>
    <row r="30" spans="2:4">
      <c r="B30" s="170"/>
    </row>
    <row r="31" spans="2:4">
      <c r="B31" s="170"/>
    </row>
    <row r="32" spans="2:4">
      <c r="B32" s="170"/>
    </row>
    <row r="33" spans="2:2">
      <c r="B33" s="170"/>
    </row>
    <row r="34" spans="2:2">
      <c r="B34" s="170"/>
    </row>
    <row r="35" spans="2:2">
      <c r="B35" s="170"/>
    </row>
    <row r="36" spans="2:2">
      <c r="B36" s="170"/>
    </row>
    <row r="37" spans="2:2">
      <c r="B37" s="170"/>
    </row>
    <row r="38" spans="2:2">
      <c r="B38" s="170"/>
    </row>
    <row r="39" spans="2:2">
      <c r="B39" s="170"/>
    </row>
    <row r="40" spans="2:2">
      <c r="B40" s="170"/>
    </row>
    <row r="41" spans="2:2">
      <c r="B41" s="170"/>
    </row>
    <row r="42" spans="2:2">
      <c r="B42" s="170"/>
    </row>
    <row r="43" spans="2:2">
      <c r="B43" s="170"/>
    </row>
    <row r="44" spans="2:2">
      <c r="B44" s="170"/>
    </row>
    <row r="45" spans="2:2">
      <c r="B45" s="170"/>
    </row>
    <row r="46" spans="2:2">
      <c r="B46" s="170"/>
    </row>
    <row r="47" spans="2:2">
      <c r="B47" s="170"/>
    </row>
    <row r="48" spans="2:2">
      <c r="B48" s="170"/>
    </row>
    <row r="49" spans="2:2">
      <c r="B49" s="170"/>
    </row>
    <row r="50" spans="2:2">
      <c r="B50" s="170"/>
    </row>
    <row r="51" spans="2:2">
      <c r="B51" s="170"/>
    </row>
    <row r="52" spans="2:2">
      <c r="B52" s="170"/>
    </row>
    <row r="53" spans="2:2">
      <c r="B53" s="170"/>
    </row>
    <row r="54" spans="2:2">
      <c r="B54" s="170"/>
    </row>
    <row r="55" spans="2:2">
      <c r="B55" s="170"/>
    </row>
    <row r="56" spans="2:2">
      <c r="B56" s="170"/>
    </row>
    <row r="57" spans="2:2">
      <c r="B57" s="170"/>
    </row>
    <row r="58" spans="2:2">
      <c r="B58" s="170"/>
    </row>
    <row r="59" spans="2:2">
      <c r="B59" s="170"/>
    </row>
    <row r="60" spans="2:2">
      <c r="B60" s="170"/>
    </row>
    <row r="61" spans="2:2">
      <c r="B61" s="170"/>
    </row>
    <row r="62" spans="2:2">
      <c r="B62" s="170"/>
    </row>
    <row r="63" spans="2:2">
      <c r="B63" s="170"/>
    </row>
    <row r="64" spans="2:2">
      <c r="B64" s="170"/>
    </row>
    <row r="65" spans="2:2">
      <c r="B65" s="170"/>
    </row>
    <row r="66" spans="2:2">
      <c r="B66" s="170"/>
    </row>
    <row r="67" spans="2:2">
      <c r="B67" s="170"/>
    </row>
    <row r="68" spans="2:2">
      <c r="B68" s="170"/>
    </row>
    <row r="69" spans="2:2">
      <c r="B69" s="170"/>
    </row>
    <row r="70" spans="2:2">
      <c r="B70" s="170"/>
    </row>
    <row r="71" spans="2:2">
      <c r="B71" s="170"/>
    </row>
    <row r="72" spans="2:2">
      <c r="B72" s="170"/>
    </row>
    <row r="73" spans="2:2">
      <c r="B73" s="170"/>
    </row>
    <row r="74" spans="2:2">
      <c r="B74" s="170"/>
    </row>
    <row r="75" spans="2:2">
      <c r="B75" s="170"/>
    </row>
    <row r="76" spans="2:2">
      <c r="B76" s="170"/>
    </row>
    <row r="77" spans="2:2">
      <c r="B77" s="170"/>
    </row>
    <row r="78" spans="2:2">
      <c r="B78" s="170"/>
    </row>
    <row r="79" spans="2:2">
      <c r="B79" s="170"/>
    </row>
    <row r="80" spans="2:2">
      <c r="B80" s="170"/>
    </row>
    <row r="81" spans="2:2">
      <c r="B81" s="170"/>
    </row>
    <row r="82" spans="2:2">
      <c r="B82" s="170"/>
    </row>
    <row r="83" spans="2:2">
      <c r="B83" s="170"/>
    </row>
    <row r="84" spans="2:2">
      <c r="B84" s="170"/>
    </row>
    <row r="85" spans="2:2">
      <c r="B85" s="170"/>
    </row>
    <row r="86" spans="2:2">
      <c r="B86" s="170"/>
    </row>
    <row r="87" spans="2:2">
      <c r="B87" s="170"/>
    </row>
    <row r="88" spans="2:2">
      <c r="B88" s="170"/>
    </row>
    <row r="89" spans="2:2">
      <c r="B89" s="170"/>
    </row>
    <row r="90" spans="2:2">
      <c r="B90" s="170"/>
    </row>
    <row r="91" spans="2:2">
      <c r="B91" s="170"/>
    </row>
    <row r="92" spans="2:2">
      <c r="B92" s="170"/>
    </row>
    <row r="93" spans="2:2">
      <c r="B93" s="170"/>
    </row>
    <row r="94" spans="2:2">
      <c r="B94" s="170"/>
    </row>
    <row r="95" spans="2:2">
      <c r="B95" s="170"/>
    </row>
    <row r="96" spans="2:2">
      <c r="B96" s="170"/>
    </row>
    <row r="97" spans="2:2">
      <c r="B97" s="170"/>
    </row>
    <row r="98" spans="2:2">
      <c r="B98" s="170"/>
    </row>
    <row r="99" spans="2:2">
      <c r="B99" s="170"/>
    </row>
    <row r="100" spans="2:2">
      <c r="B100" s="170"/>
    </row>
    <row r="101" spans="2:2">
      <c r="B101" s="170"/>
    </row>
    <row r="102" spans="2:2">
      <c r="B102" s="170"/>
    </row>
    <row r="103" spans="2:2">
      <c r="B103" s="170"/>
    </row>
    <row r="104" spans="2:2">
      <c r="B104" s="170"/>
    </row>
    <row r="105" spans="2:2">
      <c r="B105" s="170"/>
    </row>
    <row r="106" spans="2:2">
      <c r="B106" s="170"/>
    </row>
    <row r="107" spans="2:2">
      <c r="B107" s="170"/>
    </row>
    <row r="108" spans="2:2">
      <c r="B108" s="170"/>
    </row>
    <row r="109" spans="2:2">
      <c r="B109" s="170"/>
    </row>
    <row r="110" spans="2:2">
      <c r="B110" s="170"/>
    </row>
    <row r="111" spans="2:2">
      <c r="B111" s="170"/>
    </row>
    <row r="112" spans="2:2">
      <c r="B112" s="170"/>
    </row>
    <row r="113" spans="2:2">
      <c r="B113" s="170"/>
    </row>
    <row r="114" spans="2:2">
      <c r="B114" s="170"/>
    </row>
    <row r="115" spans="2:2">
      <c r="B115" s="170"/>
    </row>
    <row r="116" spans="2:2">
      <c r="B116" s="170"/>
    </row>
    <row r="117" spans="2:2">
      <c r="B117" s="170"/>
    </row>
    <row r="118" spans="2:2">
      <c r="B118" s="170"/>
    </row>
    <row r="119" spans="2:2">
      <c r="B119" s="170"/>
    </row>
    <row r="120" spans="2:2">
      <c r="B120" s="170"/>
    </row>
    <row r="121" spans="2:2">
      <c r="B121" s="170"/>
    </row>
    <row r="122" spans="2:2">
      <c r="B122" s="170"/>
    </row>
    <row r="123" spans="2:2">
      <c r="B123" s="170"/>
    </row>
    <row r="124" spans="2:2">
      <c r="B124" s="170"/>
    </row>
    <row r="125" spans="2:2">
      <c r="B125" s="170"/>
    </row>
    <row r="126" spans="2:2">
      <c r="B126" s="170"/>
    </row>
    <row r="127" spans="2:2">
      <c r="B127" s="170"/>
    </row>
    <row r="128" spans="2:2">
      <c r="B128" s="170"/>
    </row>
    <row r="129" spans="2:2">
      <c r="B129" s="170"/>
    </row>
    <row r="130" spans="2:2">
      <c r="B130" s="170"/>
    </row>
    <row r="131" spans="2:2">
      <c r="B131" s="170"/>
    </row>
    <row r="132" spans="2:2">
      <c r="B132" s="170"/>
    </row>
    <row r="133" spans="2:2">
      <c r="B133" s="170"/>
    </row>
    <row r="134" spans="2:2">
      <c r="B134" s="170"/>
    </row>
    <row r="135" spans="2:2">
      <c r="B135" s="170"/>
    </row>
    <row r="136" spans="2:2">
      <c r="B136" s="170"/>
    </row>
    <row r="137" spans="2:2">
      <c r="B137" s="170"/>
    </row>
    <row r="138" spans="2:2">
      <c r="B138" s="170"/>
    </row>
    <row r="139" spans="2:2">
      <c r="B139" s="170"/>
    </row>
    <row r="140" spans="2:2">
      <c r="B140" s="170"/>
    </row>
    <row r="141" spans="2:2">
      <c r="B141" s="170"/>
    </row>
    <row r="142" spans="2:2">
      <c r="B142" s="170"/>
    </row>
    <row r="143" spans="2:2">
      <c r="B143" s="170"/>
    </row>
    <row r="144" spans="2:2">
      <c r="B144" s="170"/>
    </row>
    <row r="145" spans="2:2">
      <c r="B145" s="170"/>
    </row>
    <row r="146" spans="2:2">
      <c r="B146" s="170"/>
    </row>
    <row r="147" spans="2:2">
      <c r="B147" s="170"/>
    </row>
    <row r="148" spans="2:2">
      <c r="B148" s="170"/>
    </row>
    <row r="149" spans="2:2">
      <c r="B149" s="170"/>
    </row>
    <row r="150" spans="2:2">
      <c r="B150" s="170"/>
    </row>
    <row r="151" spans="2:2">
      <c r="B151" s="170"/>
    </row>
    <row r="152" spans="2:2">
      <c r="B152" s="170"/>
    </row>
    <row r="153" spans="2:2">
      <c r="B153" s="170"/>
    </row>
    <row r="154" spans="2:2">
      <c r="B154" s="170"/>
    </row>
    <row r="155" spans="2:2">
      <c r="B155" s="170"/>
    </row>
    <row r="156" spans="2:2">
      <c r="B156" s="170"/>
    </row>
    <row r="157" spans="2:2">
      <c r="B157" s="170"/>
    </row>
    <row r="158" spans="2:2">
      <c r="B158" s="170"/>
    </row>
    <row r="159" spans="2:2">
      <c r="B159" s="170"/>
    </row>
    <row r="160" spans="2:2">
      <c r="B160" s="170"/>
    </row>
    <row r="161" spans="2:2">
      <c r="B161" s="170"/>
    </row>
    <row r="162" spans="2:2">
      <c r="B162" s="170"/>
    </row>
    <row r="163" spans="2:2">
      <c r="B163" s="170"/>
    </row>
    <row r="164" spans="2:2">
      <c r="B164" s="170"/>
    </row>
    <row r="165" spans="2:2">
      <c r="B165" s="170"/>
    </row>
    <row r="166" spans="2:2">
      <c r="B166" s="170"/>
    </row>
    <row r="167" spans="2:2">
      <c r="B167" s="170"/>
    </row>
    <row r="168" spans="2:2">
      <c r="B168" s="170"/>
    </row>
    <row r="169" spans="2:2">
      <c r="B169" s="170"/>
    </row>
    <row r="170" spans="2:2">
      <c r="B170" s="170"/>
    </row>
    <row r="171" spans="2:2">
      <c r="B171" s="170"/>
    </row>
    <row r="172" spans="2:2">
      <c r="B172" s="170"/>
    </row>
    <row r="173" spans="2:2">
      <c r="B173" s="170"/>
    </row>
    <row r="174" spans="2:2">
      <c r="B174" s="170"/>
    </row>
    <row r="175" spans="2:2">
      <c r="B175" s="170"/>
    </row>
    <row r="176" spans="2:2">
      <c r="B176" s="170"/>
    </row>
    <row r="177" spans="2:2">
      <c r="B177" s="170"/>
    </row>
    <row r="178" spans="2:2">
      <c r="B178" s="170"/>
    </row>
    <row r="179" spans="2:2">
      <c r="B179" s="170"/>
    </row>
    <row r="180" spans="2:2">
      <c r="B180" s="170"/>
    </row>
    <row r="181" spans="2:2">
      <c r="B181" s="170"/>
    </row>
    <row r="182" spans="2:2">
      <c r="B182" s="170"/>
    </row>
    <row r="183" spans="2:2">
      <c r="B183" s="170"/>
    </row>
    <row r="184" spans="2:2">
      <c r="B184" s="170"/>
    </row>
    <row r="185" spans="2:2">
      <c r="B185" s="170"/>
    </row>
    <row r="186" spans="2:2">
      <c r="B186" s="170"/>
    </row>
    <row r="187" spans="2:2">
      <c r="B187" s="170"/>
    </row>
    <row r="188" spans="2:2">
      <c r="B188" s="170"/>
    </row>
    <row r="189" spans="2:2">
      <c r="B189" s="170"/>
    </row>
    <row r="190" spans="2:2">
      <c r="B190" s="170"/>
    </row>
    <row r="191" spans="2:2">
      <c r="B191" s="170"/>
    </row>
    <row r="192" spans="2:2">
      <c r="B192" s="170"/>
    </row>
    <row r="193" spans="2:2">
      <c r="B193" s="170"/>
    </row>
    <row r="194" spans="2:2">
      <c r="B194" s="170"/>
    </row>
    <row r="195" spans="2:2">
      <c r="B195" s="170"/>
    </row>
    <row r="196" spans="2:2">
      <c r="B196" s="170"/>
    </row>
    <row r="197" spans="2:2">
      <c r="B197" s="170"/>
    </row>
    <row r="198" spans="2:2">
      <c r="B198" s="170"/>
    </row>
    <row r="199" spans="2:2">
      <c r="B199" s="170"/>
    </row>
    <row r="200" spans="2:2">
      <c r="B200" s="170"/>
    </row>
    <row r="201" spans="2:2">
      <c r="B201" s="170"/>
    </row>
    <row r="202" spans="2:2">
      <c r="B202" s="170"/>
    </row>
    <row r="203" spans="2:2">
      <c r="B203" s="170"/>
    </row>
    <row r="204" spans="2:2">
      <c r="B204" s="170"/>
    </row>
    <row r="205" spans="2:2">
      <c r="B205" s="170"/>
    </row>
    <row r="206" spans="2:2">
      <c r="B206" s="170"/>
    </row>
    <row r="207" spans="2:2">
      <c r="B207" s="170"/>
    </row>
    <row r="208" spans="2:2">
      <c r="B208" s="170"/>
    </row>
  </sheetData>
  <mergeCells count="8">
    <mergeCell ref="B8:D8"/>
    <mergeCell ref="B21:C21"/>
    <mergeCell ref="B2:D2"/>
    <mergeCell ref="B3:D3"/>
    <mergeCell ref="B4:D4"/>
    <mergeCell ref="B5:D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S38"/>
  <sheetViews>
    <sheetView zoomScale="60" zoomScaleNormal="60" workbookViewId="0">
      <selection activeCell="B2" sqref="B2:L2"/>
    </sheetView>
  </sheetViews>
  <sheetFormatPr baseColWidth="10" defaultRowHeight="12.75"/>
  <cols>
    <col min="1" max="1" width="4" style="23" customWidth="1"/>
    <col min="2" max="2" width="6.140625" style="23" customWidth="1"/>
    <col min="3" max="3" width="39.85546875" style="22" customWidth="1"/>
    <col min="4" max="4" width="5.42578125" style="22" customWidth="1"/>
    <col min="5" max="5" width="24.5703125" style="22" customWidth="1"/>
    <col min="6" max="6" width="13" style="22" customWidth="1"/>
    <col min="7" max="7" width="22.5703125" style="22" customWidth="1"/>
    <col min="8" max="9" width="22.28515625" style="22" customWidth="1"/>
    <col min="10" max="10" width="19.85546875" style="22" customWidth="1"/>
    <col min="11" max="11" width="20.28515625" style="22" customWidth="1"/>
    <col min="12" max="12" width="22" style="23" customWidth="1"/>
    <col min="13" max="13" width="14.28515625" style="23" bestFit="1" customWidth="1"/>
    <col min="14" max="14" width="15.5703125" style="23" bestFit="1" customWidth="1"/>
    <col min="15" max="15" width="11.5703125" style="23"/>
    <col min="16" max="16" width="16.85546875" style="23" bestFit="1" customWidth="1"/>
    <col min="17" max="17" width="14.28515625" style="23" bestFit="1" customWidth="1"/>
    <col min="18" max="18" width="12.5703125" style="23" bestFit="1" customWidth="1"/>
    <col min="19" max="254" width="11.5703125" style="23"/>
    <col min="255" max="255" width="3.28515625" style="23" customWidth="1"/>
    <col min="256" max="256" width="6.7109375" style="23" customWidth="1"/>
    <col min="257" max="257" width="4" style="23" customWidth="1"/>
    <col min="258" max="258" width="6.140625" style="23" customWidth="1"/>
    <col min="259" max="259" width="39.85546875" style="23" customWidth="1"/>
    <col min="260" max="260" width="5.42578125" style="23" customWidth="1"/>
    <col min="261" max="261" width="23" style="23" customWidth="1"/>
    <col min="262" max="262" width="13" style="23" customWidth="1"/>
    <col min="263" max="263" width="22.5703125" style="23" customWidth="1"/>
    <col min="264" max="264" width="22.7109375" style="23" customWidth="1"/>
    <col min="265" max="265" width="21" style="23" customWidth="1"/>
    <col min="266" max="266" width="19.85546875" style="23" customWidth="1"/>
    <col min="267" max="267" width="20.28515625" style="23" customWidth="1"/>
    <col min="268" max="268" width="22" style="23" customWidth="1"/>
    <col min="269" max="269" width="14.28515625" style="23" bestFit="1" customWidth="1"/>
    <col min="270" max="270" width="15.5703125" style="23" bestFit="1" customWidth="1"/>
    <col min="271" max="271" width="11.5703125" style="23"/>
    <col min="272" max="272" width="16.85546875" style="23" bestFit="1" customWidth="1"/>
    <col min="273" max="273" width="14.28515625" style="23" bestFit="1" customWidth="1"/>
    <col min="274" max="274" width="12.5703125" style="23" bestFit="1" customWidth="1"/>
    <col min="275" max="510" width="11.5703125" style="23"/>
    <col min="511" max="511" width="3.28515625" style="23" customWidth="1"/>
    <col min="512" max="512" width="6.7109375" style="23" customWidth="1"/>
    <col min="513" max="513" width="4" style="23" customWidth="1"/>
    <col min="514" max="514" width="6.140625" style="23" customWidth="1"/>
    <col min="515" max="515" width="39.85546875" style="23" customWidth="1"/>
    <col min="516" max="516" width="5.42578125" style="23" customWidth="1"/>
    <col min="517" max="517" width="23" style="23" customWidth="1"/>
    <col min="518" max="518" width="13" style="23" customWidth="1"/>
    <col min="519" max="519" width="22.5703125" style="23" customWidth="1"/>
    <col min="520" max="520" width="22.7109375" style="23" customWidth="1"/>
    <col min="521" max="521" width="21" style="23" customWidth="1"/>
    <col min="522" max="522" width="19.85546875" style="23" customWidth="1"/>
    <col min="523" max="523" width="20.28515625" style="23" customWidth="1"/>
    <col min="524" max="524" width="22" style="23" customWidth="1"/>
    <col min="525" max="525" width="14.28515625" style="23" bestFit="1" customWidth="1"/>
    <col min="526" max="526" width="15.5703125" style="23" bestFit="1" customWidth="1"/>
    <col min="527" max="527" width="11.5703125" style="23"/>
    <col min="528" max="528" width="16.85546875" style="23" bestFit="1" customWidth="1"/>
    <col min="529" max="529" width="14.28515625" style="23" bestFit="1" customWidth="1"/>
    <col min="530" max="530" width="12.5703125" style="23" bestFit="1" customWidth="1"/>
    <col min="531" max="766" width="11.5703125" style="23"/>
    <col min="767" max="767" width="3.28515625" style="23" customWidth="1"/>
    <col min="768" max="768" width="6.7109375" style="23" customWidth="1"/>
    <col min="769" max="769" width="4" style="23" customWidth="1"/>
    <col min="770" max="770" width="6.140625" style="23" customWidth="1"/>
    <col min="771" max="771" width="39.85546875" style="23" customWidth="1"/>
    <col min="772" max="772" width="5.42578125" style="23" customWidth="1"/>
    <col min="773" max="773" width="23" style="23" customWidth="1"/>
    <col min="774" max="774" width="13" style="23" customWidth="1"/>
    <col min="775" max="775" width="22.5703125" style="23" customWidth="1"/>
    <col min="776" max="776" width="22.7109375" style="23" customWidth="1"/>
    <col min="777" max="777" width="21" style="23" customWidth="1"/>
    <col min="778" max="778" width="19.85546875" style="23" customWidth="1"/>
    <col min="779" max="779" width="20.28515625" style="23" customWidth="1"/>
    <col min="780" max="780" width="22" style="23" customWidth="1"/>
    <col min="781" max="781" width="14.28515625" style="23" bestFit="1" customWidth="1"/>
    <col min="782" max="782" width="15.5703125" style="23" bestFit="1" customWidth="1"/>
    <col min="783" max="783" width="11.5703125" style="23"/>
    <col min="784" max="784" width="16.85546875" style="23" bestFit="1" customWidth="1"/>
    <col min="785" max="785" width="14.28515625" style="23" bestFit="1" customWidth="1"/>
    <col min="786" max="786" width="12.5703125" style="23" bestFit="1" customWidth="1"/>
    <col min="787" max="1022" width="11.5703125" style="23"/>
    <col min="1023" max="1023" width="3.28515625" style="23" customWidth="1"/>
    <col min="1024" max="1024" width="6.7109375" style="23" customWidth="1"/>
    <col min="1025" max="1025" width="4" style="23" customWidth="1"/>
    <col min="1026" max="1026" width="6.140625" style="23" customWidth="1"/>
    <col min="1027" max="1027" width="39.85546875" style="23" customWidth="1"/>
    <col min="1028" max="1028" width="5.42578125" style="23" customWidth="1"/>
    <col min="1029" max="1029" width="23" style="23" customWidth="1"/>
    <col min="1030" max="1030" width="13" style="23" customWidth="1"/>
    <col min="1031" max="1031" width="22.5703125" style="23" customWidth="1"/>
    <col min="1032" max="1032" width="22.7109375" style="23" customWidth="1"/>
    <col min="1033" max="1033" width="21" style="23" customWidth="1"/>
    <col min="1034" max="1034" width="19.85546875" style="23" customWidth="1"/>
    <col min="1035" max="1035" width="20.28515625" style="23" customWidth="1"/>
    <col min="1036" max="1036" width="22" style="23" customWidth="1"/>
    <col min="1037" max="1037" width="14.28515625" style="23" bestFit="1" customWidth="1"/>
    <col min="1038" max="1038" width="15.5703125" style="23" bestFit="1" customWidth="1"/>
    <col min="1039" max="1039" width="11.5703125" style="23"/>
    <col min="1040" max="1040" width="16.85546875" style="23" bestFit="1" customWidth="1"/>
    <col min="1041" max="1041" width="14.28515625" style="23" bestFit="1" customWidth="1"/>
    <col min="1042" max="1042" width="12.5703125" style="23" bestFit="1" customWidth="1"/>
    <col min="1043" max="1278" width="11.5703125" style="23"/>
    <col min="1279" max="1279" width="3.28515625" style="23" customWidth="1"/>
    <col min="1280" max="1280" width="6.7109375" style="23" customWidth="1"/>
    <col min="1281" max="1281" width="4" style="23" customWidth="1"/>
    <col min="1282" max="1282" width="6.140625" style="23" customWidth="1"/>
    <col min="1283" max="1283" width="39.85546875" style="23" customWidth="1"/>
    <col min="1284" max="1284" width="5.42578125" style="23" customWidth="1"/>
    <col min="1285" max="1285" width="23" style="23" customWidth="1"/>
    <col min="1286" max="1286" width="13" style="23" customWidth="1"/>
    <col min="1287" max="1287" width="22.5703125" style="23" customWidth="1"/>
    <col min="1288" max="1288" width="22.7109375" style="23" customWidth="1"/>
    <col min="1289" max="1289" width="21" style="23" customWidth="1"/>
    <col min="1290" max="1290" width="19.85546875" style="23" customWidth="1"/>
    <col min="1291" max="1291" width="20.28515625" style="23" customWidth="1"/>
    <col min="1292" max="1292" width="22" style="23" customWidth="1"/>
    <col min="1293" max="1293" width="14.28515625" style="23" bestFit="1" customWidth="1"/>
    <col min="1294" max="1294" width="15.5703125" style="23" bestFit="1" customWidth="1"/>
    <col min="1295" max="1295" width="11.5703125" style="23"/>
    <col min="1296" max="1296" width="16.85546875" style="23" bestFit="1" customWidth="1"/>
    <col min="1297" max="1297" width="14.28515625" style="23" bestFit="1" customWidth="1"/>
    <col min="1298" max="1298" width="12.5703125" style="23" bestFit="1" customWidth="1"/>
    <col min="1299" max="1534" width="11.5703125" style="23"/>
    <col min="1535" max="1535" width="3.28515625" style="23" customWidth="1"/>
    <col min="1536" max="1536" width="6.7109375" style="23" customWidth="1"/>
    <col min="1537" max="1537" width="4" style="23" customWidth="1"/>
    <col min="1538" max="1538" width="6.140625" style="23" customWidth="1"/>
    <col min="1539" max="1539" width="39.85546875" style="23" customWidth="1"/>
    <col min="1540" max="1540" width="5.42578125" style="23" customWidth="1"/>
    <col min="1541" max="1541" width="23" style="23" customWidth="1"/>
    <col min="1542" max="1542" width="13" style="23" customWidth="1"/>
    <col min="1543" max="1543" width="22.5703125" style="23" customWidth="1"/>
    <col min="1544" max="1544" width="22.7109375" style="23" customWidth="1"/>
    <col min="1545" max="1545" width="21" style="23" customWidth="1"/>
    <col min="1546" max="1546" width="19.85546875" style="23" customWidth="1"/>
    <col min="1547" max="1547" width="20.28515625" style="23" customWidth="1"/>
    <col min="1548" max="1548" width="22" style="23" customWidth="1"/>
    <col min="1549" max="1549" width="14.28515625" style="23" bestFit="1" customWidth="1"/>
    <col min="1550" max="1550" width="15.5703125" style="23" bestFit="1" customWidth="1"/>
    <col min="1551" max="1551" width="11.5703125" style="23"/>
    <col min="1552" max="1552" width="16.85546875" style="23" bestFit="1" customWidth="1"/>
    <col min="1553" max="1553" width="14.28515625" style="23" bestFit="1" customWidth="1"/>
    <col min="1554" max="1554" width="12.5703125" style="23" bestFit="1" customWidth="1"/>
    <col min="1555" max="1790" width="11.5703125" style="23"/>
    <col min="1791" max="1791" width="3.28515625" style="23" customWidth="1"/>
    <col min="1792" max="1792" width="6.7109375" style="23" customWidth="1"/>
    <col min="1793" max="1793" width="4" style="23" customWidth="1"/>
    <col min="1794" max="1794" width="6.140625" style="23" customWidth="1"/>
    <col min="1795" max="1795" width="39.85546875" style="23" customWidth="1"/>
    <col min="1796" max="1796" width="5.42578125" style="23" customWidth="1"/>
    <col min="1797" max="1797" width="23" style="23" customWidth="1"/>
    <col min="1798" max="1798" width="13" style="23" customWidth="1"/>
    <col min="1799" max="1799" width="22.5703125" style="23" customWidth="1"/>
    <col min="1800" max="1800" width="22.7109375" style="23" customWidth="1"/>
    <col min="1801" max="1801" width="21" style="23" customWidth="1"/>
    <col min="1802" max="1802" width="19.85546875" style="23" customWidth="1"/>
    <col min="1803" max="1803" width="20.28515625" style="23" customWidth="1"/>
    <col min="1804" max="1804" width="22" style="23" customWidth="1"/>
    <col min="1805" max="1805" width="14.28515625" style="23" bestFit="1" customWidth="1"/>
    <col min="1806" max="1806" width="15.5703125" style="23" bestFit="1" customWidth="1"/>
    <col min="1807" max="1807" width="11.5703125" style="23"/>
    <col min="1808" max="1808" width="16.85546875" style="23" bestFit="1" customWidth="1"/>
    <col min="1809" max="1809" width="14.28515625" style="23" bestFit="1" customWidth="1"/>
    <col min="1810" max="1810" width="12.5703125" style="23" bestFit="1" customWidth="1"/>
    <col min="1811" max="2046" width="11.5703125" style="23"/>
    <col min="2047" max="2047" width="3.28515625" style="23" customWidth="1"/>
    <col min="2048" max="2048" width="6.7109375" style="23" customWidth="1"/>
    <col min="2049" max="2049" width="4" style="23" customWidth="1"/>
    <col min="2050" max="2050" width="6.140625" style="23" customWidth="1"/>
    <col min="2051" max="2051" width="39.85546875" style="23" customWidth="1"/>
    <col min="2052" max="2052" width="5.42578125" style="23" customWidth="1"/>
    <col min="2053" max="2053" width="23" style="23" customWidth="1"/>
    <col min="2054" max="2054" width="13" style="23" customWidth="1"/>
    <col min="2055" max="2055" width="22.5703125" style="23" customWidth="1"/>
    <col min="2056" max="2056" width="22.7109375" style="23" customWidth="1"/>
    <col min="2057" max="2057" width="21" style="23" customWidth="1"/>
    <col min="2058" max="2058" width="19.85546875" style="23" customWidth="1"/>
    <col min="2059" max="2059" width="20.28515625" style="23" customWidth="1"/>
    <col min="2060" max="2060" width="22" style="23" customWidth="1"/>
    <col min="2061" max="2061" width="14.28515625" style="23" bestFit="1" customWidth="1"/>
    <col min="2062" max="2062" width="15.5703125" style="23" bestFit="1" customWidth="1"/>
    <col min="2063" max="2063" width="11.5703125" style="23"/>
    <col min="2064" max="2064" width="16.85546875" style="23" bestFit="1" customWidth="1"/>
    <col min="2065" max="2065" width="14.28515625" style="23" bestFit="1" customWidth="1"/>
    <col min="2066" max="2066" width="12.5703125" style="23" bestFit="1" customWidth="1"/>
    <col min="2067" max="2302" width="11.5703125" style="23"/>
    <col min="2303" max="2303" width="3.28515625" style="23" customWidth="1"/>
    <col min="2304" max="2304" width="6.7109375" style="23" customWidth="1"/>
    <col min="2305" max="2305" width="4" style="23" customWidth="1"/>
    <col min="2306" max="2306" width="6.140625" style="23" customWidth="1"/>
    <col min="2307" max="2307" width="39.85546875" style="23" customWidth="1"/>
    <col min="2308" max="2308" width="5.42578125" style="23" customWidth="1"/>
    <col min="2309" max="2309" width="23" style="23" customWidth="1"/>
    <col min="2310" max="2310" width="13" style="23" customWidth="1"/>
    <col min="2311" max="2311" width="22.5703125" style="23" customWidth="1"/>
    <col min="2312" max="2312" width="22.7109375" style="23" customWidth="1"/>
    <col min="2313" max="2313" width="21" style="23" customWidth="1"/>
    <col min="2314" max="2314" width="19.85546875" style="23" customWidth="1"/>
    <col min="2315" max="2315" width="20.28515625" style="23" customWidth="1"/>
    <col min="2316" max="2316" width="22" style="23" customWidth="1"/>
    <col min="2317" max="2317" width="14.28515625" style="23" bestFit="1" customWidth="1"/>
    <col min="2318" max="2318" width="15.5703125" style="23" bestFit="1" customWidth="1"/>
    <col min="2319" max="2319" width="11.5703125" style="23"/>
    <col min="2320" max="2320" width="16.85546875" style="23" bestFit="1" customWidth="1"/>
    <col min="2321" max="2321" width="14.28515625" style="23" bestFit="1" customWidth="1"/>
    <col min="2322" max="2322" width="12.5703125" style="23" bestFit="1" customWidth="1"/>
    <col min="2323" max="2558" width="11.5703125" style="23"/>
    <col min="2559" max="2559" width="3.28515625" style="23" customWidth="1"/>
    <col min="2560" max="2560" width="6.7109375" style="23" customWidth="1"/>
    <col min="2561" max="2561" width="4" style="23" customWidth="1"/>
    <col min="2562" max="2562" width="6.140625" style="23" customWidth="1"/>
    <col min="2563" max="2563" width="39.85546875" style="23" customWidth="1"/>
    <col min="2564" max="2564" width="5.42578125" style="23" customWidth="1"/>
    <col min="2565" max="2565" width="23" style="23" customWidth="1"/>
    <col min="2566" max="2566" width="13" style="23" customWidth="1"/>
    <col min="2567" max="2567" width="22.5703125" style="23" customWidth="1"/>
    <col min="2568" max="2568" width="22.7109375" style="23" customWidth="1"/>
    <col min="2569" max="2569" width="21" style="23" customWidth="1"/>
    <col min="2570" max="2570" width="19.85546875" style="23" customWidth="1"/>
    <col min="2571" max="2571" width="20.28515625" style="23" customWidth="1"/>
    <col min="2572" max="2572" width="22" style="23" customWidth="1"/>
    <col min="2573" max="2573" width="14.28515625" style="23" bestFit="1" customWidth="1"/>
    <col min="2574" max="2574" width="15.5703125" style="23" bestFit="1" customWidth="1"/>
    <col min="2575" max="2575" width="11.5703125" style="23"/>
    <col min="2576" max="2576" width="16.85546875" style="23" bestFit="1" customWidth="1"/>
    <col min="2577" max="2577" width="14.28515625" style="23" bestFit="1" customWidth="1"/>
    <col min="2578" max="2578" width="12.5703125" style="23" bestFit="1" customWidth="1"/>
    <col min="2579" max="2814" width="11.5703125" style="23"/>
    <col min="2815" max="2815" width="3.28515625" style="23" customWidth="1"/>
    <col min="2816" max="2816" width="6.7109375" style="23" customWidth="1"/>
    <col min="2817" max="2817" width="4" style="23" customWidth="1"/>
    <col min="2818" max="2818" width="6.140625" style="23" customWidth="1"/>
    <col min="2819" max="2819" width="39.85546875" style="23" customWidth="1"/>
    <col min="2820" max="2820" width="5.42578125" style="23" customWidth="1"/>
    <col min="2821" max="2821" width="23" style="23" customWidth="1"/>
    <col min="2822" max="2822" width="13" style="23" customWidth="1"/>
    <col min="2823" max="2823" width="22.5703125" style="23" customWidth="1"/>
    <col min="2824" max="2824" width="22.7109375" style="23" customWidth="1"/>
    <col min="2825" max="2825" width="21" style="23" customWidth="1"/>
    <col min="2826" max="2826" width="19.85546875" style="23" customWidth="1"/>
    <col min="2827" max="2827" width="20.28515625" style="23" customWidth="1"/>
    <col min="2828" max="2828" width="22" style="23" customWidth="1"/>
    <col min="2829" max="2829" width="14.28515625" style="23" bestFit="1" customWidth="1"/>
    <col min="2830" max="2830" width="15.5703125" style="23" bestFit="1" customWidth="1"/>
    <col min="2831" max="2831" width="11.5703125" style="23"/>
    <col min="2832" max="2832" width="16.85546875" style="23" bestFit="1" customWidth="1"/>
    <col min="2833" max="2833" width="14.28515625" style="23" bestFit="1" customWidth="1"/>
    <col min="2834" max="2834" width="12.5703125" style="23" bestFit="1" customWidth="1"/>
    <col min="2835" max="3070" width="11.5703125" style="23"/>
    <col min="3071" max="3071" width="3.28515625" style="23" customWidth="1"/>
    <col min="3072" max="3072" width="6.7109375" style="23" customWidth="1"/>
    <col min="3073" max="3073" width="4" style="23" customWidth="1"/>
    <col min="3074" max="3074" width="6.140625" style="23" customWidth="1"/>
    <col min="3075" max="3075" width="39.85546875" style="23" customWidth="1"/>
    <col min="3076" max="3076" width="5.42578125" style="23" customWidth="1"/>
    <col min="3077" max="3077" width="23" style="23" customWidth="1"/>
    <col min="3078" max="3078" width="13" style="23" customWidth="1"/>
    <col min="3079" max="3079" width="22.5703125" style="23" customWidth="1"/>
    <col min="3080" max="3080" width="22.7109375" style="23" customWidth="1"/>
    <col min="3081" max="3081" width="21" style="23" customWidth="1"/>
    <col min="3082" max="3082" width="19.85546875" style="23" customWidth="1"/>
    <col min="3083" max="3083" width="20.28515625" style="23" customWidth="1"/>
    <col min="3084" max="3084" width="22" style="23" customWidth="1"/>
    <col min="3085" max="3085" width="14.28515625" style="23" bestFit="1" customWidth="1"/>
    <col min="3086" max="3086" width="15.5703125" style="23" bestFit="1" customWidth="1"/>
    <col min="3087" max="3087" width="11.5703125" style="23"/>
    <col min="3088" max="3088" width="16.85546875" style="23" bestFit="1" customWidth="1"/>
    <col min="3089" max="3089" width="14.28515625" style="23" bestFit="1" customWidth="1"/>
    <col min="3090" max="3090" width="12.5703125" style="23" bestFit="1" customWidth="1"/>
    <col min="3091" max="3326" width="11.5703125" style="23"/>
    <col min="3327" max="3327" width="3.28515625" style="23" customWidth="1"/>
    <col min="3328" max="3328" width="6.7109375" style="23" customWidth="1"/>
    <col min="3329" max="3329" width="4" style="23" customWidth="1"/>
    <col min="3330" max="3330" width="6.140625" style="23" customWidth="1"/>
    <col min="3331" max="3331" width="39.85546875" style="23" customWidth="1"/>
    <col min="3332" max="3332" width="5.42578125" style="23" customWidth="1"/>
    <col min="3333" max="3333" width="23" style="23" customWidth="1"/>
    <col min="3334" max="3334" width="13" style="23" customWidth="1"/>
    <col min="3335" max="3335" width="22.5703125" style="23" customWidth="1"/>
    <col min="3336" max="3336" width="22.7109375" style="23" customWidth="1"/>
    <col min="3337" max="3337" width="21" style="23" customWidth="1"/>
    <col min="3338" max="3338" width="19.85546875" style="23" customWidth="1"/>
    <col min="3339" max="3339" width="20.28515625" style="23" customWidth="1"/>
    <col min="3340" max="3340" width="22" style="23" customWidth="1"/>
    <col min="3341" max="3341" width="14.28515625" style="23" bestFit="1" customWidth="1"/>
    <col min="3342" max="3342" width="15.5703125" style="23" bestFit="1" customWidth="1"/>
    <col min="3343" max="3343" width="11.5703125" style="23"/>
    <col min="3344" max="3344" width="16.85546875" style="23" bestFit="1" customWidth="1"/>
    <col min="3345" max="3345" width="14.28515625" style="23" bestFit="1" customWidth="1"/>
    <col min="3346" max="3346" width="12.5703125" style="23" bestFit="1" customWidth="1"/>
    <col min="3347" max="3582" width="11.5703125" style="23"/>
    <col min="3583" max="3583" width="3.28515625" style="23" customWidth="1"/>
    <col min="3584" max="3584" width="6.7109375" style="23" customWidth="1"/>
    <col min="3585" max="3585" width="4" style="23" customWidth="1"/>
    <col min="3586" max="3586" width="6.140625" style="23" customWidth="1"/>
    <col min="3587" max="3587" width="39.85546875" style="23" customWidth="1"/>
    <col min="3588" max="3588" width="5.42578125" style="23" customWidth="1"/>
    <col min="3589" max="3589" width="23" style="23" customWidth="1"/>
    <col min="3590" max="3590" width="13" style="23" customWidth="1"/>
    <col min="3591" max="3591" width="22.5703125" style="23" customWidth="1"/>
    <col min="3592" max="3592" width="22.7109375" style="23" customWidth="1"/>
    <col min="3593" max="3593" width="21" style="23" customWidth="1"/>
    <col min="3594" max="3594" width="19.85546875" style="23" customWidth="1"/>
    <col min="3595" max="3595" width="20.28515625" style="23" customWidth="1"/>
    <col min="3596" max="3596" width="22" style="23" customWidth="1"/>
    <col min="3597" max="3597" width="14.28515625" style="23" bestFit="1" customWidth="1"/>
    <col min="3598" max="3598" width="15.5703125" style="23" bestFit="1" customWidth="1"/>
    <col min="3599" max="3599" width="11.5703125" style="23"/>
    <col min="3600" max="3600" width="16.85546875" style="23" bestFit="1" customWidth="1"/>
    <col min="3601" max="3601" width="14.28515625" style="23" bestFit="1" customWidth="1"/>
    <col min="3602" max="3602" width="12.5703125" style="23" bestFit="1" customWidth="1"/>
    <col min="3603" max="3838" width="11.5703125" style="23"/>
    <col min="3839" max="3839" width="3.28515625" style="23" customWidth="1"/>
    <col min="3840" max="3840" width="6.7109375" style="23" customWidth="1"/>
    <col min="3841" max="3841" width="4" style="23" customWidth="1"/>
    <col min="3842" max="3842" width="6.140625" style="23" customWidth="1"/>
    <col min="3843" max="3843" width="39.85546875" style="23" customWidth="1"/>
    <col min="3844" max="3844" width="5.42578125" style="23" customWidth="1"/>
    <col min="3845" max="3845" width="23" style="23" customWidth="1"/>
    <col min="3846" max="3846" width="13" style="23" customWidth="1"/>
    <col min="3847" max="3847" width="22.5703125" style="23" customWidth="1"/>
    <col min="3848" max="3848" width="22.7109375" style="23" customWidth="1"/>
    <col min="3849" max="3849" width="21" style="23" customWidth="1"/>
    <col min="3850" max="3850" width="19.85546875" style="23" customWidth="1"/>
    <col min="3851" max="3851" width="20.28515625" style="23" customWidth="1"/>
    <col min="3852" max="3852" width="22" style="23" customWidth="1"/>
    <col min="3853" max="3853" width="14.28515625" style="23" bestFit="1" customWidth="1"/>
    <col min="3854" max="3854" width="15.5703125" style="23" bestFit="1" customWidth="1"/>
    <col min="3855" max="3855" width="11.5703125" style="23"/>
    <col min="3856" max="3856" width="16.85546875" style="23" bestFit="1" customWidth="1"/>
    <col min="3857" max="3857" width="14.28515625" style="23" bestFit="1" customWidth="1"/>
    <col min="3858" max="3858" width="12.5703125" style="23" bestFit="1" customWidth="1"/>
    <col min="3859" max="4094" width="11.5703125" style="23"/>
    <col min="4095" max="4095" width="3.28515625" style="23" customWidth="1"/>
    <col min="4096" max="4096" width="6.7109375" style="23" customWidth="1"/>
    <col min="4097" max="4097" width="4" style="23" customWidth="1"/>
    <col min="4098" max="4098" width="6.140625" style="23" customWidth="1"/>
    <col min="4099" max="4099" width="39.85546875" style="23" customWidth="1"/>
    <col min="4100" max="4100" width="5.42578125" style="23" customWidth="1"/>
    <col min="4101" max="4101" width="23" style="23" customWidth="1"/>
    <col min="4102" max="4102" width="13" style="23" customWidth="1"/>
    <col min="4103" max="4103" width="22.5703125" style="23" customWidth="1"/>
    <col min="4104" max="4104" width="22.7109375" style="23" customWidth="1"/>
    <col min="4105" max="4105" width="21" style="23" customWidth="1"/>
    <col min="4106" max="4106" width="19.85546875" style="23" customWidth="1"/>
    <col min="4107" max="4107" width="20.28515625" style="23" customWidth="1"/>
    <col min="4108" max="4108" width="22" style="23" customWidth="1"/>
    <col min="4109" max="4109" width="14.28515625" style="23" bestFit="1" customWidth="1"/>
    <col min="4110" max="4110" width="15.5703125" style="23" bestFit="1" customWidth="1"/>
    <col min="4111" max="4111" width="11.5703125" style="23"/>
    <col min="4112" max="4112" width="16.85546875" style="23" bestFit="1" customWidth="1"/>
    <col min="4113" max="4113" width="14.28515625" style="23" bestFit="1" customWidth="1"/>
    <col min="4114" max="4114" width="12.5703125" style="23" bestFit="1" customWidth="1"/>
    <col min="4115" max="4350" width="11.5703125" style="23"/>
    <col min="4351" max="4351" width="3.28515625" style="23" customWidth="1"/>
    <col min="4352" max="4352" width="6.7109375" style="23" customWidth="1"/>
    <col min="4353" max="4353" width="4" style="23" customWidth="1"/>
    <col min="4354" max="4354" width="6.140625" style="23" customWidth="1"/>
    <col min="4355" max="4355" width="39.85546875" style="23" customWidth="1"/>
    <col min="4356" max="4356" width="5.42578125" style="23" customWidth="1"/>
    <col min="4357" max="4357" width="23" style="23" customWidth="1"/>
    <col min="4358" max="4358" width="13" style="23" customWidth="1"/>
    <col min="4359" max="4359" width="22.5703125" style="23" customWidth="1"/>
    <col min="4360" max="4360" width="22.7109375" style="23" customWidth="1"/>
    <col min="4361" max="4361" width="21" style="23" customWidth="1"/>
    <col min="4362" max="4362" width="19.85546875" style="23" customWidth="1"/>
    <col min="4363" max="4363" width="20.28515625" style="23" customWidth="1"/>
    <col min="4364" max="4364" width="22" style="23" customWidth="1"/>
    <col min="4365" max="4365" width="14.28515625" style="23" bestFit="1" customWidth="1"/>
    <col min="4366" max="4366" width="15.5703125" style="23" bestFit="1" customWidth="1"/>
    <col min="4367" max="4367" width="11.5703125" style="23"/>
    <col min="4368" max="4368" width="16.85546875" style="23" bestFit="1" customWidth="1"/>
    <col min="4369" max="4369" width="14.28515625" style="23" bestFit="1" customWidth="1"/>
    <col min="4370" max="4370" width="12.5703125" style="23" bestFit="1" customWidth="1"/>
    <col min="4371" max="4606" width="11.5703125" style="23"/>
    <col min="4607" max="4607" width="3.28515625" style="23" customWidth="1"/>
    <col min="4608" max="4608" width="6.7109375" style="23" customWidth="1"/>
    <col min="4609" max="4609" width="4" style="23" customWidth="1"/>
    <col min="4610" max="4610" width="6.140625" style="23" customWidth="1"/>
    <col min="4611" max="4611" width="39.85546875" style="23" customWidth="1"/>
    <col min="4612" max="4612" width="5.42578125" style="23" customWidth="1"/>
    <col min="4613" max="4613" width="23" style="23" customWidth="1"/>
    <col min="4614" max="4614" width="13" style="23" customWidth="1"/>
    <col min="4615" max="4615" width="22.5703125" style="23" customWidth="1"/>
    <col min="4616" max="4616" width="22.7109375" style="23" customWidth="1"/>
    <col min="4617" max="4617" width="21" style="23" customWidth="1"/>
    <col min="4618" max="4618" width="19.85546875" style="23" customWidth="1"/>
    <col min="4619" max="4619" width="20.28515625" style="23" customWidth="1"/>
    <col min="4620" max="4620" width="22" style="23" customWidth="1"/>
    <col min="4621" max="4621" width="14.28515625" style="23" bestFit="1" customWidth="1"/>
    <col min="4622" max="4622" width="15.5703125" style="23" bestFit="1" customWidth="1"/>
    <col min="4623" max="4623" width="11.5703125" style="23"/>
    <col min="4624" max="4624" width="16.85546875" style="23" bestFit="1" customWidth="1"/>
    <col min="4625" max="4625" width="14.28515625" style="23" bestFit="1" customWidth="1"/>
    <col min="4626" max="4626" width="12.5703125" style="23" bestFit="1" customWidth="1"/>
    <col min="4627" max="4862" width="11.5703125" style="23"/>
    <col min="4863" max="4863" width="3.28515625" style="23" customWidth="1"/>
    <col min="4864" max="4864" width="6.7109375" style="23" customWidth="1"/>
    <col min="4865" max="4865" width="4" style="23" customWidth="1"/>
    <col min="4866" max="4866" width="6.140625" style="23" customWidth="1"/>
    <col min="4867" max="4867" width="39.85546875" style="23" customWidth="1"/>
    <col min="4868" max="4868" width="5.42578125" style="23" customWidth="1"/>
    <col min="4869" max="4869" width="23" style="23" customWidth="1"/>
    <col min="4870" max="4870" width="13" style="23" customWidth="1"/>
    <col min="4871" max="4871" width="22.5703125" style="23" customWidth="1"/>
    <col min="4872" max="4872" width="22.7109375" style="23" customWidth="1"/>
    <col min="4873" max="4873" width="21" style="23" customWidth="1"/>
    <col min="4874" max="4874" width="19.85546875" style="23" customWidth="1"/>
    <col min="4875" max="4875" width="20.28515625" style="23" customWidth="1"/>
    <col min="4876" max="4876" width="22" style="23" customWidth="1"/>
    <col min="4877" max="4877" width="14.28515625" style="23" bestFit="1" customWidth="1"/>
    <col min="4878" max="4878" width="15.5703125" style="23" bestFit="1" customWidth="1"/>
    <col min="4879" max="4879" width="11.5703125" style="23"/>
    <col min="4880" max="4880" width="16.85546875" style="23" bestFit="1" customWidth="1"/>
    <col min="4881" max="4881" width="14.28515625" style="23" bestFit="1" customWidth="1"/>
    <col min="4882" max="4882" width="12.5703125" style="23" bestFit="1" customWidth="1"/>
    <col min="4883" max="5118" width="11.5703125" style="23"/>
    <col min="5119" max="5119" width="3.28515625" style="23" customWidth="1"/>
    <col min="5120" max="5120" width="6.7109375" style="23" customWidth="1"/>
    <col min="5121" max="5121" width="4" style="23" customWidth="1"/>
    <col min="5122" max="5122" width="6.140625" style="23" customWidth="1"/>
    <col min="5123" max="5123" width="39.85546875" style="23" customWidth="1"/>
    <col min="5124" max="5124" width="5.42578125" style="23" customWidth="1"/>
    <col min="5125" max="5125" width="23" style="23" customWidth="1"/>
    <col min="5126" max="5126" width="13" style="23" customWidth="1"/>
    <col min="5127" max="5127" width="22.5703125" style="23" customWidth="1"/>
    <col min="5128" max="5128" width="22.7109375" style="23" customWidth="1"/>
    <col min="5129" max="5129" width="21" style="23" customWidth="1"/>
    <col min="5130" max="5130" width="19.85546875" style="23" customWidth="1"/>
    <col min="5131" max="5131" width="20.28515625" style="23" customWidth="1"/>
    <col min="5132" max="5132" width="22" style="23" customWidth="1"/>
    <col min="5133" max="5133" width="14.28515625" style="23" bestFit="1" customWidth="1"/>
    <col min="5134" max="5134" width="15.5703125" style="23" bestFit="1" customWidth="1"/>
    <col min="5135" max="5135" width="11.5703125" style="23"/>
    <col min="5136" max="5136" width="16.85546875" style="23" bestFit="1" customWidth="1"/>
    <col min="5137" max="5137" width="14.28515625" style="23" bestFit="1" customWidth="1"/>
    <col min="5138" max="5138" width="12.5703125" style="23" bestFit="1" customWidth="1"/>
    <col min="5139" max="5374" width="11.5703125" style="23"/>
    <col min="5375" max="5375" width="3.28515625" style="23" customWidth="1"/>
    <col min="5376" max="5376" width="6.7109375" style="23" customWidth="1"/>
    <col min="5377" max="5377" width="4" style="23" customWidth="1"/>
    <col min="5378" max="5378" width="6.140625" style="23" customWidth="1"/>
    <col min="5379" max="5379" width="39.85546875" style="23" customWidth="1"/>
    <col min="5380" max="5380" width="5.42578125" style="23" customWidth="1"/>
    <col min="5381" max="5381" width="23" style="23" customWidth="1"/>
    <col min="5382" max="5382" width="13" style="23" customWidth="1"/>
    <col min="5383" max="5383" width="22.5703125" style="23" customWidth="1"/>
    <col min="5384" max="5384" width="22.7109375" style="23" customWidth="1"/>
    <col min="5385" max="5385" width="21" style="23" customWidth="1"/>
    <col min="5386" max="5386" width="19.85546875" style="23" customWidth="1"/>
    <col min="5387" max="5387" width="20.28515625" style="23" customWidth="1"/>
    <col min="5388" max="5388" width="22" style="23" customWidth="1"/>
    <col min="5389" max="5389" width="14.28515625" style="23" bestFit="1" customWidth="1"/>
    <col min="5390" max="5390" width="15.5703125" style="23" bestFit="1" customWidth="1"/>
    <col min="5391" max="5391" width="11.5703125" style="23"/>
    <col min="5392" max="5392" width="16.85546875" style="23" bestFit="1" customWidth="1"/>
    <col min="5393" max="5393" width="14.28515625" style="23" bestFit="1" customWidth="1"/>
    <col min="5394" max="5394" width="12.5703125" style="23" bestFit="1" customWidth="1"/>
    <col min="5395" max="5630" width="11.5703125" style="23"/>
    <col min="5631" max="5631" width="3.28515625" style="23" customWidth="1"/>
    <col min="5632" max="5632" width="6.7109375" style="23" customWidth="1"/>
    <col min="5633" max="5633" width="4" style="23" customWidth="1"/>
    <col min="5634" max="5634" width="6.140625" style="23" customWidth="1"/>
    <col min="5635" max="5635" width="39.85546875" style="23" customWidth="1"/>
    <col min="5636" max="5636" width="5.42578125" style="23" customWidth="1"/>
    <col min="5637" max="5637" width="23" style="23" customWidth="1"/>
    <col min="5638" max="5638" width="13" style="23" customWidth="1"/>
    <col min="5639" max="5639" width="22.5703125" style="23" customWidth="1"/>
    <col min="5640" max="5640" width="22.7109375" style="23" customWidth="1"/>
    <col min="5641" max="5641" width="21" style="23" customWidth="1"/>
    <col min="5642" max="5642" width="19.85546875" style="23" customWidth="1"/>
    <col min="5643" max="5643" width="20.28515625" style="23" customWidth="1"/>
    <col min="5644" max="5644" width="22" style="23" customWidth="1"/>
    <col min="5645" max="5645" width="14.28515625" style="23" bestFit="1" customWidth="1"/>
    <col min="5646" max="5646" width="15.5703125" style="23" bestFit="1" customWidth="1"/>
    <col min="5647" max="5647" width="11.5703125" style="23"/>
    <col min="5648" max="5648" width="16.85546875" style="23" bestFit="1" customWidth="1"/>
    <col min="5649" max="5649" width="14.28515625" style="23" bestFit="1" customWidth="1"/>
    <col min="5650" max="5650" width="12.5703125" style="23" bestFit="1" customWidth="1"/>
    <col min="5651" max="5886" width="11.5703125" style="23"/>
    <col min="5887" max="5887" width="3.28515625" style="23" customWidth="1"/>
    <col min="5888" max="5888" width="6.7109375" style="23" customWidth="1"/>
    <col min="5889" max="5889" width="4" style="23" customWidth="1"/>
    <col min="5890" max="5890" width="6.140625" style="23" customWidth="1"/>
    <col min="5891" max="5891" width="39.85546875" style="23" customWidth="1"/>
    <col min="5892" max="5892" width="5.42578125" style="23" customWidth="1"/>
    <col min="5893" max="5893" width="23" style="23" customWidth="1"/>
    <col min="5894" max="5894" width="13" style="23" customWidth="1"/>
    <col min="5895" max="5895" width="22.5703125" style="23" customWidth="1"/>
    <col min="5896" max="5896" width="22.7109375" style="23" customWidth="1"/>
    <col min="5897" max="5897" width="21" style="23" customWidth="1"/>
    <col min="5898" max="5898" width="19.85546875" style="23" customWidth="1"/>
    <col min="5899" max="5899" width="20.28515625" style="23" customWidth="1"/>
    <col min="5900" max="5900" width="22" style="23" customWidth="1"/>
    <col min="5901" max="5901" width="14.28515625" style="23" bestFit="1" customWidth="1"/>
    <col min="5902" max="5902" width="15.5703125" style="23" bestFit="1" customWidth="1"/>
    <col min="5903" max="5903" width="11.5703125" style="23"/>
    <col min="5904" max="5904" width="16.85546875" style="23" bestFit="1" customWidth="1"/>
    <col min="5905" max="5905" width="14.28515625" style="23" bestFit="1" customWidth="1"/>
    <col min="5906" max="5906" width="12.5703125" style="23" bestFit="1" customWidth="1"/>
    <col min="5907" max="6142" width="11.5703125" style="23"/>
    <col min="6143" max="6143" width="3.28515625" style="23" customWidth="1"/>
    <col min="6144" max="6144" width="6.7109375" style="23" customWidth="1"/>
    <col min="6145" max="6145" width="4" style="23" customWidth="1"/>
    <col min="6146" max="6146" width="6.140625" style="23" customWidth="1"/>
    <col min="6147" max="6147" width="39.85546875" style="23" customWidth="1"/>
    <col min="6148" max="6148" width="5.42578125" style="23" customWidth="1"/>
    <col min="6149" max="6149" width="23" style="23" customWidth="1"/>
    <col min="6150" max="6150" width="13" style="23" customWidth="1"/>
    <col min="6151" max="6151" width="22.5703125" style="23" customWidth="1"/>
    <col min="6152" max="6152" width="22.7109375" style="23" customWidth="1"/>
    <col min="6153" max="6153" width="21" style="23" customWidth="1"/>
    <col min="6154" max="6154" width="19.85546875" style="23" customWidth="1"/>
    <col min="6155" max="6155" width="20.28515625" style="23" customWidth="1"/>
    <col min="6156" max="6156" width="22" style="23" customWidth="1"/>
    <col min="6157" max="6157" width="14.28515625" style="23" bestFit="1" customWidth="1"/>
    <col min="6158" max="6158" width="15.5703125" style="23" bestFit="1" customWidth="1"/>
    <col min="6159" max="6159" width="11.5703125" style="23"/>
    <col min="6160" max="6160" width="16.85546875" style="23" bestFit="1" customWidth="1"/>
    <col min="6161" max="6161" width="14.28515625" style="23" bestFit="1" customWidth="1"/>
    <col min="6162" max="6162" width="12.5703125" style="23" bestFit="1" customWidth="1"/>
    <col min="6163" max="6398" width="11.5703125" style="23"/>
    <col min="6399" max="6399" width="3.28515625" style="23" customWidth="1"/>
    <col min="6400" max="6400" width="6.7109375" style="23" customWidth="1"/>
    <col min="6401" max="6401" width="4" style="23" customWidth="1"/>
    <col min="6402" max="6402" width="6.140625" style="23" customWidth="1"/>
    <col min="6403" max="6403" width="39.85546875" style="23" customWidth="1"/>
    <col min="6404" max="6404" width="5.42578125" style="23" customWidth="1"/>
    <col min="6405" max="6405" width="23" style="23" customWidth="1"/>
    <col min="6406" max="6406" width="13" style="23" customWidth="1"/>
    <col min="6407" max="6407" width="22.5703125" style="23" customWidth="1"/>
    <col min="6408" max="6408" width="22.7109375" style="23" customWidth="1"/>
    <col min="6409" max="6409" width="21" style="23" customWidth="1"/>
    <col min="6410" max="6410" width="19.85546875" style="23" customWidth="1"/>
    <col min="6411" max="6411" width="20.28515625" style="23" customWidth="1"/>
    <col min="6412" max="6412" width="22" style="23" customWidth="1"/>
    <col min="6413" max="6413" width="14.28515625" style="23" bestFit="1" customWidth="1"/>
    <col min="6414" max="6414" width="15.5703125" style="23" bestFit="1" customWidth="1"/>
    <col min="6415" max="6415" width="11.5703125" style="23"/>
    <col min="6416" max="6416" width="16.85546875" style="23" bestFit="1" customWidth="1"/>
    <col min="6417" max="6417" width="14.28515625" style="23" bestFit="1" customWidth="1"/>
    <col min="6418" max="6418" width="12.5703125" style="23" bestFit="1" customWidth="1"/>
    <col min="6419" max="6654" width="11.5703125" style="23"/>
    <col min="6655" max="6655" width="3.28515625" style="23" customWidth="1"/>
    <col min="6656" max="6656" width="6.7109375" style="23" customWidth="1"/>
    <col min="6657" max="6657" width="4" style="23" customWidth="1"/>
    <col min="6658" max="6658" width="6.140625" style="23" customWidth="1"/>
    <col min="6659" max="6659" width="39.85546875" style="23" customWidth="1"/>
    <col min="6660" max="6660" width="5.42578125" style="23" customWidth="1"/>
    <col min="6661" max="6661" width="23" style="23" customWidth="1"/>
    <col min="6662" max="6662" width="13" style="23" customWidth="1"/>
    <col min="6663" max="6663" width="22.5703125" style="23" customWidth="1"/>
    <col min="6664" max="6664" width="22.7109375" style="23" customWidth="1"/>
    <col min="6665" max="6665" width="21" style="23" customWidth="1"/>
    <col min="6666" max="6666" width="19.85546875" style="23" customWidth="1"/>
    <col min="6667" max="6667" width="20.28515625" style="23" customWidth="1"/>
    <col min="6668" max="6668" width="22" style="23" customWidth="1"/>
    <col min="6669" max="6669" width="14.28515625" style="23" bestFit="1" customWidth="1"/>
    <col min="6670" max="6670" width="15.5703125" style="23" bestFit="1" customWidth="1"/>
    <col min="6671" max="6671" width="11.5703125" style="23"/>
    <col min="6672" max="6672" width="16.85546875" style="23" bestFit="1" customWidth="1"/>
    <col min="6673" max="6673" width="14.28515625" style="23" bestFit="1" customWidth="1"/>
    <col min="6674" max="6674" width="12.5703125" style="23" bestFit="1" customWidth="1"/>
    <col min="6675" max="6910" width="11.5703125" style="23"/>
    <col min="6911" max="6911" width="3.28515625" style="23" customWidth="1"/>
    <col min="6912" max="6912" width="6.7109375" style="23" customWidth="1"/>
    <col min="6913" max="6913" width="4" style="23" customWidth="1"/>
    <col min="6914" max="6914" width="6.140625" style="23" customWidth="1"/>
    <col min="6915" max="6915" width="39.85546875" style="23" customWidth="1"/>
    <col min="6916" max="6916" width="5.42578125" style="23" customWidth="1"/>
    <col min="6917" max="6917" width="23" style="23" customWidth="1"/>
    <col min="6918" max="6918" width="13" style="23" customWidth="1"/>
    <col min="6919" max="6919" width="22.5703125" style="23" customWidth="1"/>
    <col min="6920" max="6920" width="22.7109375" style="23" customWidth="1"/>
    <col min="6921" max="6921" width="21" style="23" customWidth="1"/>
    <col min="6922" max="6922" width="19.85546875" style="23" customWidth="1"/>
    <col min="6923" max="6923" width="20.28515625" style="23" customWidth="1"/>
    <col min="6924" max="6924" width="22" style="23" customWidth="1"/>
    <col min="6925" max="6925" width="14.28515625" style="23" bestFit="1" customWidth="1"/>
    <col min="6926" max="6926" width="15.5703125" style="23" bestFit="1" customWidth="1"/>
    <col min="6927" max="6927" width="11.5703125" style="23"/>
    <col min="6928" max="6928" width="16.85546875" style="23" bestFit="1" customWidth="1"/>
    <col min="6929" max="6929" width="14.28515625" style="23" bestFit="1" customWidth="1"/>
    <col min="6930" max="6930" width="12.5703125" style="23" bestFit="1" customWidth="1"/>
    <col min="6931" max="7166" width="11.5703125" style="23"/>
    <col min="7167" max="7167" width="3.28515625" style="23" customWidth="1"/>
    <col min="7168" max="7168" width="6.7109375" style="23" customWidth="1"/>
    <col min="7169" max="7169" width="4" style="23" customWidth="1"/>
    <col min="7170" max="7170" width="6.140625" style="23" customWidth="1"/>
    <col min="7171" max="7171" width="39.85546875" style="23" customWidth="1"/>
    <col min="7172" max="7172" width="5.42578125" style="23" customWidth="1"/>
    <col min="7173" max="7173" width="23" style="23" customWidth="1"/>
    <col min="7174" max="7174" width="13" style="23" customWidth="1"/>
    <col min="7175" max="7175" width="22.5703125" style="23" customWidth="1"/>
    <col min="7176" max="7176" width="22.7109375" style="23" customWidth="1"/>
    <col min="7177" max="7177" width="21" style="23" customWidth="1"/>
    <col min="7178" max="7178" width="19.85546875" style="23" customWidth="1"/>
    <col min="7179" max="7179" width="20.28515625" style="23" customWidth="1"/>
    <col min="7180" max="7180" width="22" style="23" customWidth="1"/>
    <col min="7181" max="7181" width="14.28515625" style="23" bestFit="1" customWidth="1"/>
    <col min="7182" max="7182" width="15.5703125" style="23" bestFit="1" customWidth="1"/>
    <col min="7183" max="7183" width="11.5703125" style="23"/>
    <col min="7184" max="7184" width="16.85546875" style="23" bestFit="1" customWidth="1"/>
    <col min="7185" max="7185" width="14.28515625" style="23" bestFit="1" customWidth="1"/>
    <col min="7186" max="7186" width="12.5703125" style="23" bestFit="1" customWidth="1"/>
    <col min="7187" max="7422" width="11.5703125" style="23"/>
    <col min="7423" max="7423" width="3.28515625" style="23" customWidth="1"/>
    <col min="7424" max="7424" width="6.7109375" style="23" customWidth="1"/>
    <col min="7425" max="7425" width="4" style="23" customWidth="1"/>
    <col min="7426" max="7426" width="6.140625" style="23" customWidth="1"/>
    <col min="7427" max="7427" width="39.85546875" style="23" customWidth="1"/>
    <col min="7428" max="7428" width="5.42578125" style="23" customWidth="1"/>
    <col min="7429" max="7429" width="23" style="23" customWidth="1"/>
    <col min="7430" max="7430" width="13" style="23" customWidth="1"/>
    <col min="7431" max="7431" width="22.5703125" style="23" customWidth="1"/>
    <col min="7432" max="7432" width="22.7109375" style="23" customWidth="1"/>
    <col min="7433" max="7433" width="21" style="23" customWidth="1"/>
    <col min="7434" max="7434" width="19.85546875" style="23" customWidth="1"/>
    <col min="7435" max="7435" width="20.28515625" style="23" customWidth="1"/>
    <col min="7436" max="7436" width="22" style="23" customWidth="1"/>
    <col min="7437" max="7437" width="14.28515625" style="23" bestFit="1" customWidth="1"/>
    <col min="7438" max="7438" width="15.5703125" style="23" bestFit="1" customWidth="1"/>
    <col min="7439" max="7439" width="11.5703125" style="23"/>
    <col min="7440" max="7440" width="16.85546875" style="23" bestFit="1" customWidth="1"/>
    <col min="7441" max="7441" width="14.28515625" style="23" bestFit="1" customWidth="1"/>
    <col min="7442" max="7442" width="12.5703125" style="23" bestFit="1" customWidth="1"/>
    <col min="7443" max="7678" width="11.5703125" style="23"/>
    <col min="7679" max="7679" width="3.28515625" style="23" customWidth="1"/>
    <col min="7680" max="7680" width="6.7109375" style="23" customWidth="1"/>
    <col min="7681" max="7681" width="4" style="23" customWidth="1"/>
    <col min="7682" max="7682" width="6.140625" style="23" customWidth="1"/>
    <col min="7683" max="7683" width="39.85546875" style="23" customWidth="1"/>
    <col min="7684" max="7684" width="5.42578125" style="23" customWidth="1"/>
    <col min="7685" max="7685" width="23" style="23" customWidth="1"/>
    <col min="7686" max="7686" width="13" style="23" customWidth="1"/>
    <col min="7687" max="7687" width="22.5703125" style="23" customWidth="1"/>
    <col min="7688" max="7688" width="22.7109375" style="23" customWidth="1"/>
    <col min="7689" max="7689" width="21" style="23" customWidth="1"/>
    <col min="7690" max="7690" width="19.85546875" style="23" customWidth="1"/>
    <col min="7691" max="7691" width="20.28515625" style="23" customWidth="1"/>
    <col min="7692" max="7692" width="22" style="23" customWidth="1"/>
    <col min="7693" max="7693" width="14.28515625" style="23" bestFit="1" customWidth="1"/>
    <col min="7694" max="7694" width="15.5703125" style="23" bestFit="1" customWidth="1"/>
    <col min="7695" max="7695" width="11.5703125" style="23"/>
    <col min="7696" max="7696" width="16.85546875" style="23" bestFit="1" customWidth="1"/>
    <col min="7697" max="7697" width="14.28515625" style="23" bestFit="1" customWidth="1"/>
    <col min="7698" max="7698" width="12.5703125" style="23" bestFit="1" customWidth="1"/>
    <col min="7699" max="7934" width="11.5703125" style="23"/>
    <col min="7935" max="7935" width="3.28515625" style="23" customWidth="1"/>
    <col min="7936" max="7936" width="6.7109375" style="23" customWidth="1"/>
    <col min="7937" max="7937" width="4" style="23" customWidth="1"/>
    <col min="7938" max="7938" width="6.140625" style="23" customWidth="1"/>
    <col min="7939" max="7939" width="39.85546875" style="23" customWidth="1"/>
    <col min="7940" max="7940" width="5.42578125" style="23" customWidth="1"/>
    <col min="7941" max="7941" width="23" style="23" customWidth="1"/>
    <col min="7942" max="7942" width="13" style="23" customWidth="1"/>
    <col min="7943" max="7943" width="22.5703125" style="23" customWidth="1"/>
    <col min="7944" max="7944" width="22.7109375" style="23" customWidth="1"/>
    <col min="7945" max="7945" width="21" style="23" customWidth="1"/>
    <col min="7946" max="7946" width="19.85546875" style="23" customWidth="1"/>
    <col min="7947" max="7947" width="20.28515625" style="23" customWidth="1"/>
    <col min="7948" max="7948" width="22" style="23" customWidth="1"/>
    <col min="7949" max="7949" width="14.28515625" style="23" bestFit="1" customWidth="1"/>
    <col min="7950" max="7950" width="15.5703125" style="23" bestFit="1" customWidth="1"/>
    <col min="7951" max="7951" width="11.5703125" style="23"/>
    <col min="7952" max="7952" width="16.85546875" style="23" bestFit="1" customWidth="1"/>
    <col min="7953" max="7953" width="14.28515625" style="23" bestFit="1" customWidth="1"/>
    <col min="7954" max="7954" width="12.5703125" style="23" bestFit="1" customWidth="1"/>
    <col min="7955" max="8190" width="11.5703125" style="23"/>
    <col min="8191" max="8191" width="3.28515625" style="23" customWidth="1"/>
    <col min="8192" max="8192" width="6.7109375" style="23" customWidth="1"/>
    <col min="8193" max="8193" width="4" style="23" customWidth="1"/>
    <col min="8194" max="8194" width="6.140625" style="23" customWidth="1"/>
    <col min="8195" max="8195" width="39.85546875" style="23" customWidth="1"/>
    <col min="8196" max="8196" width="5.42578125" style="23" customWidth="1"/>
    <col min="8197" max="8197" width="23" style="23" customWidth="1"/>
    <col min="8198" max="8198" width="13" style="23" customWidth="1"/>
    <col min="8199" max="8199" width="22.5703125" style="23" customWidth="1"/>
    <col min="8200" max="8200" width="22.7109375" style="23" customWidth="1"/>
    <col min="8201" max="8201" width="21" style="23" customWidth="1"/>
    <col min="8202" max="8202" width="19.85546875" style="23" customWidth="1"/>
    <col min="8203" max="8203" width="20.28515625" style="23" customWidth="1"/>
    <col min="8204" max="8204" width="22" style="23" customWidth="1"/>
    <col min="8205" max="8205" width="14.28515625" style="23" bestFit="1" customWidth="1"/>
    <col min="8206" max="8206" width="15.5703125" style="23" bestFit="1" customWidth="1"/>
    <col min="8207" max="8207" width="11.5703125" style="23"/>
    <col min="8208" max="8208" width="16.85546875" style="23" bestFit="1" customWidth="1"/>
    <col min="8209" max="8209" width="14.28515625" style="23" bestFit="1" customWidth="1"/>
    <col min="8210" max="8210" width="12.5703125" style="23" bestFit="1" customWidth="1"/>
    <col min="8211" max="8446" width="11.5703125" style="23"/>
    <col min="8447" max="8447" width="3.28515625" style="23" customWidth="1"/>
    <col min="8448" max="8448" width="6.7109375" style="23" customWidth="1"/>
    <col min="8449" max="8449" width="4" style="23" customWidth="1"/>
    <col min="8450" max="8450" width="6.140625" style="23" customWidth="1"/>
    <col min="8451" max="8451" width="39.85546875" style="23" customWidth="1"/>
    <col min="8452" max="8452" width="5.42578125" style="23" customWidth="1"/>
    <col min="8453" max="8453" width="23" style="23" customWidth="1"/>
    <col min="8454" max="8454" width="13" style="23" customWidth="1"/>
    <col min="8455" max="8455" width="22.5703125" style="23" customWidth="1"/>
    <col min="8456" max="8456" width="22.7109375" style="23" customWidth="1"/>
    <col min="8457" max="8457" width="21" style="23" customWidth="1"/>
    <col min="8458" max="8458" width="19.85546875" style="23" customWidth="1"/>
    <col min="8459" max="8459" width="20.28515625" style="23" customWidth="1"/>
    <col min="8460" max="8460" width="22" style="23" customWidth="1"/>
    <col min="8461" max="8461" width="14.28515625" style="23" bestFit="1" customWidth="1"/>
    <col min="8462" max="8462" width="15.5703125" style="23" bestFit="1" customWidth="1"/>
    <col min="8463" max="8463" width="11.5703125" style="23"/>
    <col min="8464" max="8464" width="16.85546875" style="23" bestFit="1" customWidth="1"/>
    <col min="8465" max="8465" width="14.28515625" style="23" bestFit="1" customWidth="1"/>
    <col min="8466" max="8466" width="12.5703125" style="23" bestFit="1" customWidth="1"/>
    <col min="8467" max="8702" width="11.5703125" style="23"/>
    <col min="8703" max="8703" width="3.28515625" style="23" customWidth="1"/>
    <col min="8704" max="8704" width="6.7109375" style="23" customWidth="1"/>
    <col min="8705" max="8705" width="4" style="23" customWidth="1"/>
    <col min="8706" max="8706" width="6.140625" style="23" customWidth="1"/>
    <col min="8707" max="8707" width="39.85546875" style="23" customWidth="1"/>
    <col min="8708" max="8708" width="5.42578125" style="23" customWidth="1"/>
    <col min="8709" max="8709" width="23" style="23" customWidth="1"/>
    <col min="8710" max="8710" width="13" style="23" customWidth="1"/>
    <col min="8711" max="8711" width="22.5703125" style="23" customWidth="1"/>
    <col min="8712" max="8712" width="22.7109375" style="23" customWidth="1"/>
    <col min="8713" max="8713" width="21" style="23" customWidth="1"/>
    <col min="8714" max="8714" width="19.85546875" style="23" customWidth="1"/>
    <col min="8715" max="8715" width="20.28515625" style="23" customWidth="1"/>
    <col min="8716" max="8716" width="22" style="23" customWidth="1"/>
    <col min="8717" max="8717" width="14.28515625" style="23" bestFit="1" customWidth="1"/>
    <col min="8718" max="8718" width="15.5703125" style="23" bestFit="1" customWidth="1"/>
    <col min="8719" max="8719" width="11.5703125" style="23"/>
    <col min="8720" max="8720" width="16.85546875" style="23" bestFit="1" customWidth="1"/>
    <col min="8721" max="8721" width="14.28515625" style="23" bestFit="1" customWidth="1"/>
    <col min="8722" max="8722" width="12.5703125" style="23" bestFit="1" customWidth="1"/>
    <col min="8723" max="8958" width="11.5703125" style="23"/>
    <col min="8959" max="8959" width="3.28515625" style="23" customWidth="1"/>
    <col min="8960" max="8960" width="6.7109375" style="23" customWidth="1"/>
    <col min="8961" max="8961" width="4" style="23" customWidth="1"/>
    <col min="8962" max="8962" width="6.140625" style="23" customWidth="1"/>
    <col min="8963" max="8963" width="39.85546875" style="23" customWidth="1"/>
    <col min="8964" max="8964" width="5.42578125" style="23" customWidth="1"/>
    <col min="8965" max="8965" width="23" style="23" customWidth="1"/>
    <col min="8966" max="8966" width="13" style="23" customWidth="1"/>
    <col min="8967" max="8967" width="22.5703125" style="23" customWidth="1"/>
    <col min="8968" max="8968" width="22.7109375" style="23" customWidth="1"/>
    <col min="8969" max="8969" width="21" style="23" customWidth="1"/>
    <col min="8970" max="8970" width="19.85546875" style="23" customWidth="1"/>
    <col min="8971" max="8971" width="20.28515625" style="23" customWidth="1"/>
    <col min="8972" max="8972" width="22" style="23" customWidth="1"/>
    <col min="8973" max="8973" width="14.28515625" style="23" bestFit="1" customWidth="1"/>
    <col min="8974" max="8974" width="15.5703125" style="23" bestFit="1" customWidth="1"/>
    <col min="8975" max="8975" width="11.5703125" style="23"/>
    <col min="8976" max="8976" width="16.85546875" style="23" bestFit="1" customWidth="1"/>
    <col min="8977" max="8977" width="14.28515625" style="23" bestFit="1" customWidth="1"/>
    <col min="8978" max="8978" width="12.5703125" style="23" bestFit="1" customWidth="1"/>
    <col min="8979" max="9214" width="11.5703125" style="23"/>
    <col min="9215" max="9215" width="3.28515625" style="23" customWidth="1"/>
    <col min="9216" max="9216" width="6.7109375" style="23" customWidth="1"/>
    <col min="9217" max="9217" width="4" style="23" customWidth="1"/>
    <col min="9218" max="9218" width="6.140625" style="23" customWidth="1"/>
    <col min="9219" max="9219" width="39.85546875" style="23" customWidth="1"/>
    <col min="9220" max="9220" width="5.42578125" style="23" customWidth="1"/>
    <col min="9221" max="9221" width="23" style="23" customWidth="1"/>
    <col min="9222" max="9222" width="13" style="23" customWidth="1"/>
    <col min="9223" max="9223" width="22.5703125" style="23" customWidth="1"/>
    <col min="9224" max="9224" width="22.7109375" style="23" customWidth="1"/>
    <col min="9225" max="9225" width="21" style="23" customWidth="1"/>
    <col min="9226" max="9226" width="19.85546875" style="23" customWidth="1"/>
    <col min="9227" max="9227" width="20.28515625" style="23" customWidth="1"/>
    <col min="9228" max="9228" width="22" style="23" customWidth="1"/>
    <col min="9229" max="9229" width="14.28515625" style="23" bestFit="1" customWidth="1"/>
    <col min="9230" max="9230" width="15.5703125" style="23" bestFit="1" customWidth="1"/>
    <col min="9231" max="9231" width="11.5703125" style="23"/>
    <col min="9232" max="9232" width="16.85546875" style="23" bestFit="1" customWidth="1"/>
    <col min="9233" max="9233" width="14.28515625" style="23" bestFit="1" customWidth="1"/>
    <col min="9234" max="9234" width="12.5703125" style="23" bestFit="1" customWidth="1"/>
    <col min="9235" max="9470" width="11.5703125" style="23"/>
    <col min="9471" max="9471" width="3.28515625" style="23" customWidth="1"/>
    <col min="9472" max="9472" width="6.7109375" style="23" customWidth="1"/>
    <col min="9473" max="9473" width="4" style="23" customWidth="1"/>
    <col min="9474" max="9474" width="6.140625" style="23" customWidth="1"/>
    <col min="9475" max="9475" width="39.85546875" style="23" customWidth="1"/>
    <col min="9476" max="9476" width="5.42578125" style="23" customWidth="1"/>
    <col min="9477" max="9477" width="23" style="23" customWidth="1"/>
    <col min="9478" max="9478" width="13" style="23" customWidth="1"/>
    <col min="9479" max="9479" width="22.5703125" style="23" customWidth="1"/>
    <col min="9480" max="9480" width="22.7109375" style="23" customWidth="1"/>
    <col min="9481" max="9481" width="21" style="23" customWidth="1"/>
    <col min="9482" max="9482" width="19.85546875" style="23" customWidth="1"/>
    <col min="9483" max="9483" width="20.28515625" style="23" customWidth="1"/>
    <col min="9484" max="9484" width="22" style="23" customWidth="1"/>
    <col min="9485" max="9485" width="14.28515625" style="23" bestFit="1" customWidth="1"/>
    <col min="9486" max="9486" width="15.5703125" style="23" bestFit="1" customWidth="1"/>
    <col min="9487" max="9487" width="11.5703125" style="23"/>
    <col min="9488" max="9488" width="16.85546875" style="23" bestFit="1" customWidth="1"/>
    <col min="9489" max="9489" width="14.28515625" style="23" bestFit="1" customWidth="1"/>
    <col min="9490" max="9490" width="12.5703125" style="23" bestFit="1" customWidth="1"/>
    <col min="9491" max="9726" width="11.5703125" style="23"/>
    <col min="9727" max="9727" width="3.28515625" style="23" customWidth="1"/>
    <col min="9728" max="9728" width="6.7109375" style="23" customWidth="1"/>
    <col min="9729" max="9729" width="4" style="23" customWidth="1"/>
    <col min="9730" max="9730" width="6.140625" style="23" customWidth="1"/>
    <col min="9731" max="9731" width="39.85546875" style="23" customWidth="1"/>
    <col min="9732" max="9732" width="5.42578125" style="23" customWidth="1"/>
    <col min="9733" max="9733" width="23" style="23" customWidth="1"/>
    <col min="9734" max="9734" width="13" style="23" customWidth="1"/>
    <col min="9735" max="9735" width="22.5703125" style="23" customWidth="1"/>
    <col min="9736" max="9736" width="22.7109375" style="23" customWidth="1"/>
    <col min="9737" max="9737" width="21" style="23" customWidth="1"/>
    <col min="9738" max="9738" width="19.85546875" style="23" customWidth="1"/>
    <col min="9739" max="9739" width="20.28515625" style="23" customWidth="1"/>
    <col min="9740" max="9740" width="22" style="23" customWidth="1"/>
    <col min="9741" max="9741" width="14.28515625" style="23" bestFit="1" customWidth="1"/>
    <col min="9742" max="9742" width="15.5703125" style="23" bestFit="1" customWidth="1"/>
    <col min="9743" max="9743" width="11.5703125" style="23"/>
    <col min="9744" max="9744" width="16.85546875" style="23" bestFit="1" customWidth="1"/>
    <col min="9745" max="9745" width="14.28515625" style="23" bestFit="1" customWidth="1"/>
    <col min="9746" max="9746" width="12.5703125" style="23" bestFit="1" customWidth="1"/>
    <col min="9747" max="9982" width="11.5703125" style="23"/>
    <col min="9983" max="9983" width="3.28515625" style="23" customWidth="1"/>
    <col min="9984" max="9984" width="6.7109375" style="23" customWidth="1"/>
    <col min="9985" max="9985" width="4" style="23" customWidth="1"/>
    <col min="9986" max="9986" width="6.140625" style="23" customWidth="1"/>
    <col min="9987" max="9987" width="39.85546875" style="23" customWidth="1"/>
    <col min="9988" max="9988" width="5.42578125" style="23" customWidth="1"/>
    <col min="9989" max="9989" width="23" style="23" customWidth="1"/>
    <col min="9990" max="9990" width="13" style="23" customWidth="1"/>
    <col min="9991" max="9991" width="22.5703125" style="23" customWidth="1"/>
    <col min="9992" max="9992" width="22.7109375" style="23" customWidth="1"/>
    <col min="9993" max="9993" width="21" style="23" customWidth="1"/>
    <col min="9994" max="9994" width="19.85546875" style="23" customWidth="1"/>
    <col min="9995" max="9995" width="20.28515625" style="23" customWidth="1"/>
    <col min="9996" max="9996" width="22" style="23" customWidth="1"/>
    <col min="9997" max="9997" width="14.28515625" style="23" bestFit="1" customWidth="1"/>
    <col min="9998" max="9998" width="15.5703125" style="23" bestFit="1" customWidth="1"/>
    <col min="9999" max="9999" width="11.5703125" style="23"/>
    <col min="10000" max="10000" width="16.85546875" style="23" bestFit="1" customWidth="1"/>
    <col min="10001" max="10001" width="14.28515625" style="23" bestFit="1" customWidth="1"/>
    <col min="10002" max="10002" width="12.5703125" style="23" bestFit="1" customWidth="1"/>
    <col min="10003" max="10238" width="11.5703125" style="23"/>
    <col min="10239" max="10239" width="3.28515625" style="23" customWidth="1"/>
    <col min="10240" max="10240" width="6.7109375" style="23" customWidth="1"/>
    <col min="10241" max="10241" width="4" style="23" customWidth="1"/>
    <col min="10242" max="10242" width="6.140625" style="23" customWidth="1"/>
    <col min="10243" max="10243" width="39.85546875" style="23" customWidth="1"/>
    <col min="10244" max="10244" width="5.42578125" style="23" customWidth="1"/>
    <col min="10245" max="10245" width="23" style="23" customWidth="1"/>
    <col min="10246" max="10246" width="13" style="23" customWidth="1"/>
    <col min="10247" max="10247" width="22.5703125" style="23" customWidth="1"/>
    <col min="10248" max="10248" width="22.7109375" style="23" customWidth="1"/>
    <col min="10249" max="10249" width="21" style="23" customWidth="1"/>
    <col min="10250" max="10250" width="19.85546875" style="23" customWidth="1"/>
    <col min="10251" max="10251" width="20.28515625" style="23" customWidth="1"/>
    <col min="10252" max="10252" width="22" style="23" customWidth="1"/>
    <col min="10253" max="10253" width="14.28515625" style="23" bestFit="1" customWidth="1"/>
    <col min="10254" max="10254" width="15.5703125" style="23" bestFit="1" customWidth="1"/>
    <col min="10255" max="10255" width="11.5703125" style="23"/>
    <col min="10256" max="10256" width="16.85546875" style="23" bestFit="1" customWidth="1"/>
    <col min="10257" max="10257" width="14.28515625" style="23" bestFit="1" customWidth="1"/>
    <col min="10258" max="10258" width="12.5703125" style="23" bestFit="1" customWidth="1"/>
    <col min="10259" max="10494" width="11.5703125" style="23"/>
    <col min="10495" max="10495" width="3.28515625" style="23" customWidth="1"/>
    <col min="10496" max="10496" width="6.7109375" style="23" customWidth="1"/>
    <col min="10497" max="10497" width="4" style="23" customWidth="1"/>
    <col min="10498" max="10498" width="6.140625" style="23" customWidth="1"/>
    <col min="10499" max="10499" width="39.85546875" style="23" customWidth="1"/>
    <col min="10500" max="10500" width="5.42578125" style="23" customWidth="1"/>
    <col min="10501" max="10501" width="23" style="23" customWidth="1"/>
    <col min="10502" max="10502" width="13" style="23" customWidth="1"/>
    <col min="10503" max="10503" width="22.5703125" style="23" customWidth="1"/>
    <col min="10504" max="10504" width="22.7109375" style="23" customWidth="1"/>
    <col min="10505" max="10505" width="21" style="23" customWidth="1"/>
    <col min="10506" max="10506" width="19.85546875" style="23" customWidth="1"/>
    <col min="10507" max="10507" width="20.28515625" style="23" customWidth="1"/>
    <col min="10508" max="10508" width="22" style="23" customWidth="1"/>
    <col min="10509" max="10509" width="14.28515625" style="23" bestFit="1" customWidth="1"/>
    <col min="10510" max="10510" width="15.5703125" style="23" bestFit="1" customWidth="1"/>
    <col min="10511" max="10511" width="11.5703125" style="23"/>
    <col min="10512" max="10512" width="16.85546875" style="23" bestFit="1" customWidth="1"/>
    <col min="10513" max="10513" width="14.28515625" style="23" bestFit="1" customWidth="1"/>
    <col min="10514" max="10514" width="12.5703125" style="23" bestFit="1" customWidth="1"/>
    <col min="10515" max="10750" width="11.5703125" style="23"/>
    <col min="10751" max="10751" width="3.28515625" style="23" customWidth="1"/>
    <col min="10752" max="10752" width="6.7109375" style="23" customWidth="1"/>
    <col min="10753" max="10753" width="4" style="23" customWidth="1"/>
    <col min="10754" max="10754" width="6.140625" style="23" customWidth="1"/>
    <col min="10755" max="10755" width="39.85546875" style="23" customWidth="1"/>
    <col min="10756" max="10756" width="5.42578125" style="23" customWidth="1"/>
    <col min="10757" max="10757" width="23" style="23" customWidth="1"/>
    <col min="10758" max="10758" width="13" style="23" customWidth="1"/>
    <col min="10759" max="10759" width="22.5703125" style="23" customWidth="1"/>
    <col min="10760" max="10760" width="22.7109375" style="23" customWidth="1"/>
    <col min="10761" max="10761" width="21" style="23" customWidth="1"/>
    <col min="10762" max="10762" width="19.85546875" style="23" customWidth="1"/>
    <col min="10763" max="10763" width="20.28515625" style="23" customWidth="1"/>
    <col min="10764" max="10764" width="22" style="23" customWidth="1"/>
    <col min="10765" max="10765" width="14.28515625" style="23" bestFit="1" customWidth="1"/>
    <col min="10766" max="10766" width="15.5703125" style="23" bestFit="1" customWidth="1"/>
    <col min="10767" max="10767" width="11.5703125" style="23"/>
    <col min="10768" max="10768" width="16.85546875" style="23" bestFit="1" customWidth="1"/>
    <col min="10769" max="10769" width="14.28515625" style="23" bestFit="1" customWidth="1"/>
    <col min="10770" max="10770" width="12.5703125" style="23" bestFit="1" customWidth="1"/>
    <col min="10771" max="11006" width="11.5703125" style="23"/>
    <col min="11007" max="11007" width="3.28515625" style="23" customWidth="1"/>
    <col min="11008" max="11008" width="6.7109375" style="23" customWidth="1"/>
    <col min="11009" max="11009" width="4" style="23" customWidth="1"/>
    <col min="11010" max="11010" width="6.140625" style="23" customWidth="1"/>
    <col min="11011" max="11011" width="39.85546875" style="23" customWidth="1"/>
    <col min="11012" max="11012" width="5.42578125" style="23" customWidth="1"/>
    <col min="11013" max="11013" width="23" style="23" customWidth="1"/>
    <col min="11014" max="11014" width="13" style="23" customWidth="1"/>
    <col min="11015" max="11015" width="22.5703125" style="23" customWidth="1"/>
    <col min="11016" max="11016" width="22.7109375" style="23" customWidth="1"/>
    <col min="11017" max="11017" width="21" style="23" customWidth="1"/>
    <col min="11018" max="11018" width="19.85546875" style="23" customWidth="1"/>
    <col min="11019" max="11019" width="20.28515625" style="23" customWidth="1"/>
    <col min="11020" max="11020" width="22" style="23" customWidth="1"/>
    <col min="11021" max="11021" width="14.28515625" style="23" bestFit="1" customWidth="1"/>
    <col min="11022" max="11022" width="15.5703125" style="23" bestFit="1" customWidth="1"/>
    <col min="11023" max="11023" width="11.5703125" style="23"/>
    <col min="11024" max="11024" width="16.85546875" style="23" bestFit="1" customWidth="1"/>
    <col min="11025" max="11025" width="14.28515625" style="23" bestFit="1" customWidth="1"/>
    <col min="11026" max="11026" width="12.5703125" style="23" bestFit="1" customWidth="1"/>
    <col min="11027" max="11262" width="11.5703125" style="23"/>
    <col min="11263" max="11263" width="3.28515625" style="23" customWidth="1"/>
    <col min="11264" max="11264" width="6.7109375" style="23" customWidth="1"/>
    <col min="11265" max="11265" width="4" style="23" customWidth="1"/>
    <col min="11266" max="11266" width="6.140625" style="23" customWidth="1"/>
    <col min="11267" max="11267" width="39.85546875" style="23" customWidth="1"/>
    <col min="11268" max="11268" width="5.42578125" style="23" customWidth="1"/>
    <col min="11269" max="11269" width="23" style="23" customWidth="1"/>
    <col min="11270" max="11270" width="13" style="23" customWidth="1"/>
    <col min="11271" max="11271" width="22.5703125" style="23" customWidth="1"/>
    <col min="11272" max="11272" width="22.7109375" style="23" customWidth="1"/>
    <col min="11273" max="11273" width="21" style="23" customWidth="1"/>
    <col min="11274" max="11274" width="19.85546875" style="23" customWidth="1"/>
    <col min="11275" max="11275" width="20.28515625" style="23" customWidth="1"/>
    <col min="11276" max="11276" width="22" style="23" customWidth="1"/>
    <col min="11277" max="11277" width="14.28515625" style="23" bestFit="1" customWidth="1"/>
    <col min="11278" max="11278" width="15.5703125" style="23" bestFit="1" customWidth="1"/>
    <col min="11279" max="11279" width="11.5703125" style="23"/>
    <col min="11280" max="11280" width="16.85546875" style="23" bestFit="1" customWidth="1"/>
    <col min="11281" max="11281" width="14.28515625" style="23" bestFit="1" customWidth="1"/>
    <col min="11282" max="11282" width="12.5703125" style="23" bestFit="1" customWidth="1"/>
    <col min="11283" max="11518" width="11.5703125" style="23"/>
    <col min="11519" max="11519" width="3.28515625" style="23" customWidth="1"/>
    <col min="11520" max="11520" width="6.7109375" style="23" customWidth="1"/>
    <col min="11521" max="11521" width="4" style="23" customWidth="1"/>
    <col min="11522" max="11522" width="6.140625" style="23" customWidth="1"/>
    <col min="11523" max="11523" width="39.85546875" style="23" customWidth="1"/>
    <col min="11524" max="11524" width="5.42578125" style="23" customWidth="1"/>
    <col min="11525" max="11525" width="23" style="23" customWidth="1"/>
    <col min="11526" max="11526" width="13" style="23" customWidth="1"/>
    <col min="11527" max="11527" width="22.5703125" style="23" customWidth="1"/>
    <col min="11528" max="11528" width="22.7109375" style="23" customWidth="1"/>
    <col min="11529" max="11529" width="21" style="23" customWidth="1"/>
    <col min="11530" max="11530" width="19.85546875" style="23" customWidth="1"/>
    <col min="11531" max="11531" width="20.28515625" style="23" customWidth="1"/>
    <col min="11532" max="11532" width="22" style="23" customWidth="1"/>
    <col min="11533" max="11533" width="14.28515625" style="23" bestFit="1" customWidth="1"/>
    <col min="11534" max="11534" width="15.5703125" style="23" bestFit="1" customWidth="1"/>
    <col min="11535" max="11535" width="11.5703125" style="23"/>
    <col min="11536" max="11536" width="16.85546875" style="23" bestFit="1" customWidth="1"/>
    <col min="11537" max="11537" width="14.28515625" style="23" bestFit="1" customWidth="1"/>
    <col min="11538" max="11538" width="12.5703125" style="23" bestFit="1" customWidth="1"/>
    <col min="11539" max="11774" width="11.5703125" style="23"/>
    <col min="11775" max="11775" width="3.28515625" style="23" customWidth="1"/>
    <col min="11776" max="11776" width="6.7109375" style="23" customWidth="1"/>
    <col min="11777" max="11777" width="4" style="23" customWidth="1"/>
    <col min="11778" max="11778" width="6.140625" style="23" customWidth="1"/>
    <col min="11779" max="11779" width="39.85546875" style="23" customWidth="1"/>
    <col min="11780" max="11780" width="5.42578125" style="23" customWidth="1"/>
    <col min="11781" max="11781" width="23" style="23" customWidth="1"/>
    <col min="11782" max="11782" width="13" style="23" customWidth="1"/>
    <col min="11783" max="11783" width="22.5703125" style="23" customWidth="1"/>
    <col min="11784" max="11784" width="22.7109375" style="23" customWidth="1"/>
    <col min="11785" max="11785" width="21" style="23" customWidth="1"/>
    <col min="11786" max="11786" width="19.85546875" style="23" customWidth="1"/>
    <col min="11787" max="11787" width="20.28515625" style="23" customWidth="1"/>
    <col min="11788" max="11788" width="22" style="23" customWidth="1"/>
    <col min="11789" max="11789" width="14.28515625" style="23" bestFit="1" customWidth="1"/>
    <col min="11790" max="11790" width="15.5703125" style="23" bestFit="1" customWidth="1"/>
    <col min="11791" max="11791" width="11.5703125" style="23"/>
    <col min="11792" max="11792" width="16.85546875" style="23" bestFit="1" customWidth="1"/>
    <col min="11793" max="11793" width="14.28515625" style="23" bestFit="1" customWidth="1"/>
    <col min="11794" max="11794" width="12.5703125" style="23" bestFit="1" customWidth="1"/>
    <col min="11795" max="12030" width="11.5703125" style="23"/>
    <col min="12031" max="12031" width="3.28515625" style="23" customWidth="1"/>
    <col min="12032" max="12032" width="6.7109375" style="23" customWidth="1"/>
    <col min="12033" max="12033" width="4" style="23" customWidth="1"/>
    <col min="12034" max="12034" width="6.140625" style="23" customWidth="1"/>
    <col min="12035" max="12035" width="39.85546875" style="23" customWidth="1"/>
    <col min="12036" max="12036" width="5.42578125" style="23" customWidth="1"/>
    <col min="12037" max="12037" width="23" style="23" customWidth="1"/>
    <col min="12038" max="12038" width="13" style="23" customWidth="1"/>
    <col min="12039" max="12039" width="22.5703125" style="23" customWidth="1"/>
    <col min="12040" max="12040" width="22.7109375" style="23" customWidth="1"/>
    <col min="12041" max="12041" width="21" style="23" customWidth="1"/>
    <col min="12042" max="12042" width="19.85546875" style="23" customWidth="1"/>
    <col min="12043" max="12043" width="20.28515625" style="23" customWidth="1"/>
    <col min="12044" max="12044" width="22" style="23" customWidth="1"/>
    <col min="12045" max="12045" width="14.28515625" style="23" bestFit="1" customWidth="1"/>
    <col min="12046" max="12046" width="15.5703125" style="23" bestFit="1" customWidth="1"/>
    <col min="12047" max="12047" width="11.5703125" style="23"/>
    <col min="12048" max="12048" width="16.85546875" style="23" bestFit="1" customWidth="1"/>
    <col min="12049" max="12049" width="14.28515625" style="23" bestFit="1" customWidth="1"/>
    <col min="12050" max="12050" width="12.5703125" style="23" bestFit="1" customWidth="1"/>
    <col min="12051" max="12286" width="11.5703125" style="23"/>
    <col min="12287" max="12287" width="3.28515625" style="23" customWidth="1"/>
    <col min="12288" max="12288" width="6.7109375" style="23" customWidth="1"/>
    <col min="12289" max="12289" width="4" style="23" customWidth="1"/>
    <col min="12290" max="12290" width="6.140625" style="23" customWidth="1"/>
    <col min="12291" max="12291" width="39.85546875" style="23" customWidth="1"/>
    <col min="12292" max="12292" width="5.42578125" style="23" customWidth="1"/>
    <col min="12293" max="12293" width="23" style="23" customWidth="1"/>
    <col min="12294" max="12294" width="13" style="23" customWidth="1"/>
    <col min="12295" max="12295" width="22.5703125" style="23" customWidth="1"/>
    <col min="12296" max="12296" width="22.7109375" style="23" customWidth="1"/>
    <col min="12297" max="12297" width="21" style="23" customWidth="1"/>
    <col min="12298" max="12298" width="19.85546875" style="23" customWidth="1"/>
    <col min="12299" max="12299" width="20.28515625" style="23" customWidth="1"/>
    <col min="12300" max="12300" width="22" style="23" customWidth="1"/>
    <col min="12301" max="12301" width="14.28515625" style="23" bestFit="1" customWidth="1"/>
    <col min="12302" max="12302" width="15.5703125" style="23" bestFit="1" customWidth="1"/>
    <col min="12303" max="12303" width="11.5703125" style="23"/>
    <col min="12304" max="12304" width="16.85546875" style="23" bestFit="1" customWidth="1"/>
    <col min="12305" max="12305" width="14.28515625" style="23" bestFit="1" customWidth="1"/>
    <col min="12306" max="12306" width="12.5703125" style="23" bestFit="1" customWidth="1"/>
    <col min="12307" max="12542" width="11.5703125" style="23"/>
    <col min="12543" max="12543" width="3.28515625" style="23" customWidth="1"/>
    <col min="12544" max="12544" width="6.7109375" style="23" customWidth="1"/>
    <col min="12545" max="12545" width="4" style="23" customWidth="1"/>
    <col min="12546" max="12546" width="6.140625" style="23" customWidth="1"/>
    <col min="12547" max="12547" width="39.85546875" style="23" customWidth="1"/>
    <col min="12548" max="12548" width="5.42578125" style="23" customWidth="1"/>
    <col min="12549" max="12549" width="23" style="23" customWidth="1"/>
    <col min="12550" max="12550" width="13" style="23" customWidth="1"/>
    <col min="12551" max="12551" width="22.5703125" style="23" customWidth="1"/>
    <col min="12552" max="12552" width="22.7109375" style="23" customWidth="1"/>
    <col min="12553" max="12553" width="21" style="23" customWidth="1"/>
    <col min="12554" max="12554" width="19.85546875" style="23" customWidth="1"/>
    <col min="12555" max="12555" width="20.28515625" style="23" customWidth="1"/>
    <col min="12556" max="12556" width="22" style="23" customWidth="1"/>
    <col min="12557" max="12557" width="14.28515625" style="23" bestFit="1" customWidth="1"/>
    <col min="12558" max="12558" width="15.5703125" style="23" bestFit="1" customWidth="1"/>
    <col min="12559" max="12559" width="11.5703125" style="23"/>
    <col min="12560" max="12560" width="16.85546875" style="23" bestFit="1" customWidth="1"/>
    <col min="12561" max="12561" width="14.28515625" style="23" bestFit="1" customWidth="1"/>
    <col min="12562" max="12562" width="12.5703125" style="23" bestFit="1" customWidth="1"/>
    <col min="12563" max="12798" width="11.5703125" style="23"/>
    <col min="12799" max="12799" width="3.28515625" style="23" customWidth="1"/>
    <col min="12800" max="12800" width="6.7109375" style="23" customWidth="1"/>
    <col min="12801" max="12801" width="4" style="23" customWidth="1"/>
    <col min="12802" max="12802" width="6.140625" style="23" customWidth="1"/>
    <col min="12803" max="12803" width="39.85546875" style="23" customWidth="1"/>
    <col min="12804" max="12804" width="5.42578125" style="23" customWidth="1"/>
    <col min="12805" max="12805" width="23" style="23" customWidth="1"/>
    <col min="12806" max="12806" width="13" style="23" customWidth="1"/>
    <col min="12807" max="12807" width="22.5703125" style="23" customWidth="1"/>
    <col min="12808" max="12808" width="22.7109375" style="23" customWidth="1"/>
    <col min="12809" max="12809" width="21" style="23" customWidth="1"/>
    <col min="12810" max="12810" width="19.85546875" style="23" customWidth="1"/>
    <col min="12811" max="12811" width="20.28515625" style="23" customWidth="1"/>
    <col min="12812" max="12812" width="22" style="23" customWidth="1"/>
    <col min="12813" max="12813" width="14.28515625" style="23" bestFit="1" customWidth="1"/>
    <col min="12814" max="12814" width="15.5703125" style="23" bestFit="1" customWidth="1"/>
    <col min="12815" max="12815" width="11.5703125" style="23"/>
    <col min="12816" max="12816" width="16.85546875" style="23" bestFit="1" customWidth="1"/>
    <col min="12817" max="12817" width="14.28515625" style="23" bestFit="1" customWidth="1"/>
    <col min="12818" max="12818" width="12.5703125" style="23" bestFit="1" customWidth="1"/>
    <col min="12819" max="13054" width="11.5703125" style="23"/>
    <col min="13055" max="13055" width="3.28515625" style="23" customWidth="1"/>
    <col min="13056" max="13056" width="6.7109375" style="23" customWidth="1"/>
    <col min="13057" max="13057" width="4" style="23" customWidth="1"/>
    <col min="13058" max="13058" width="6.140625" style="23" customWidth="1"/>
    <col min="13059" max="13059" width="39.85546875" style="23" customWidth="1"/>
    <col min="13060" max="13060" width="5.42578125" style="23" customWidth="1"/>
    <col min="13061" max="13061" width="23" style="23" customWidth="1"/>
    <col min="13062" max="13062" width="13" style="23" customWidth="1"/>
    <col min="13063" max="13063" width="22.5703125" style="23" customWidth="1"/>
    <col min="13064" max="13064" width="22.7109375" style="23" customWidth="1"/>
    <col min="13065" max="13065" width="21" style="23" customWidth="1"/>
    <col min="13066" max="13066" width="19.85546875" style="23" customWidth="1"/>
    <col min="13067" max="13067" width="20.28515625" style="23" customWidth="1"/>
    <col min="13068" max="13068" width="22" style="23" customWidth="1"/>
    <col min="13069" max="13069" width="14.28515625" style="23" bestFit="1" customWidth="1"/>
    <col min="13070" max="13070" width="15.5703125" style="23" bestFit="1" customWidth="1"/>
    <col min="13071" max="13071" width="11.5703125" style="23"/>
    <col min="13072" max="13072" width="16.85546875" style="23" bestFit="1" customWidth="1"/>
    <col min="13073" max="13073" width="14.28515625" style="23" bestFit="1" customWidth="1"/>
    <col min="13074" max="13074" width="12.5703125" style="23" bestFit="1" customWidth="1"/>
    <col min="13075" max="13310" width="11.5703125" style="23"/>
    <col min="13311" max="13311" width="3.28515625" style="23" customWidth="1"/>
    <col min="13312" max="13312" width="6.7109375" style="23" customWidth="1"/>
    <col min="13313" max="13313" width="4" style="23" customWidth="1"/>
    <col min="13314" max="13314" width="6.140625" style="23" customWidth="1"/>
    <col min="13315" max="13315" width="39.85546875" style="23" customWidth="1"/>
    <col min="13316" max="13316" width="5.42578125" style="23" customWidth="1"/>
    <col min="13317" max="13317" width="23" style="23" customWidth="1"/>
    <col min="13318" max="13318" width="13" style="23" customWidth="1"/>
    <col min="13319" max="13319" width="22.5703125" style="23" customWidth="1"/>
    <col min="13320" max="13320" width="22.7109375" style="23" customWidth="1"/>
    <col min="13321" max="13321" width="21" style="23" customWidth="1"/>
    <col min="13322" max="13322" width="19.85546875" style="23" customWidth="1"/>
    <col min="13323" max="13323" width="20.28515625" style="23" customWidth="1"/>
    <col min="13324" max="13324" width="22" style="23" customWidth="1"/>
    <col min="13325" max="13325" width="14.28515625" style="23" bestFit="1" customWidth="1"/>
    <col min="13326" max="13326" width="15.5703125" style="23" bestFit="1" customWidth="1"/>
    <col min="13327" max="13327" width="11.5703125" style="23"/>
    <col min="13328" max="13328" width="16.85546875" style="23" bestFit="1" customWidth="1"/>
    <col min="13329" max="13329" width="14.28515625" style="23" bestFit="1" customWidth="1"/>
    <col min="13330" max="13330" width="12.5703125" style="23" bestFit="1" customWidth="1"/>
    <col min="13331" max="13566" width="11.5703125" style="23"/>
    <col min="13567" max="13567" width="3.28515625" style="23" customWidth="1"/>
    <col min="13568" max="13568" width="6.7109375" style="23" customWidth="1"/>
    <col min="13569" max="13569" width="4" style="23" customWidth="1"/>
    <col min="13570" max="13570" width="6.140625" style="23" customWidth="1"/>
    <col min="13571" max="13571" width="39.85546875" style="23" customWidth="1"/>
    <col min="13572" max="13572" width="5.42578125" style="23" customWidth="1"/>
    <col min="13573" max="13573" width="23" style="23" customWidth="1"/>
    <col min="13574" max="13574" width="13" style="23" customWidth="1"/>
    <col min="13575" max="13575" width="22.5703125" style="23" customWidth="1"/>
    <col min="13576" max="13576" width="22.7109375" style="23" customWidth="1"/>
    <col min="13577" max="13577" width="21" style="23" customWidth="1"/>
    <col min="13578" max="13578" width="19.85546875" style="23" customWidth="1"/>
    <col min="13579" max="13579" width="20.28515625" style="23" customWidth="1"/>
    <col min="13580" max="13580" width="22" style="23" customWidth="1"/>
    <col min="13581" max="13581" width="14.28515625" style="23" bestFit="1" customWidth="1"/>
    <col min="13582" max="13582" width="15.5703125" style="23" bestFit="1" customWidth="1"/>
    <col min="13583" max="13583" width="11.5703125" style="23"/>
    <col min="13584" max="13584" width="16.85546875" style="23" bestFit="1" customWidth="1"/>
    <col min="13585" max="13585" width="14.28515625" style="23" bestFit="1" customWidth="1"/>
    <col min="13586" max="13586" width="12.5703125" style="23" bestFit="1" customWidth="1"/>
    <col min="13587" max="13822" width="11.5703125" style="23"/>
    <col min="13823" max="13823" width="3.28515625" style="23" customWidth="1"/>
    <col min="13824" max="13824" width="6.7109375" style="23" customWidth="1"/>
    <col min="13825" max="13825" width="4" style="23" customWidth="1"/>
    <col min="13826" max="13826" width="6.140625" style="23" customWidth="1"/>
    <col min="13827" max="13827" width="39.85546875" style="23" customWidth="1"/>
    <col min="13828" max="13828" width="5.42578125" style="23" customWidth="1"/>
    <col min="13829" max="13829" width="23" style="23" customWidth="1"/>
    <col min="13830" max="13830" width="13" style="23" customWidth="1"/>
    <col min="13831" max="13831" width="22.5703125" style="23" customWidth="1"/>
    <col min="13832" max="13832" width="22.7109375" style="23" customWidth="1"/>
    <col min="13833" max="13833" width="21" style="23" customWidth="1"/>
    <col min="13834" max="13834" width="19.85546875" style="23" customWidth="1"/>
    <col min="13835" max="13835" width="20.28515625" style="23" customWidth="1"/>
    <col min="13836" max="13836" width="22" style="23" customWidth="1"/>
    <col min="13837" max="13837" width="14.28515625" style="23" bestFit="1" customWidth="1"/>
    <col min="13838" max="13838" width="15.5703125" style="23" bestFit="1" customWidth="1"/>
    <col min="13839" max="13839" width="11.5703125" style="23"/>
    <col min="13840" max="13840" width="16.85546875" style="23" bestFit="1" customWidth="1"/>
    <col min="13841" max="13841" width="14.28515625" style="23" bestFit="1" customWidth="1"/>
    <col min="13842" max="13842" width="12.5703125" style="23" bestFit="1" customWidth="1"/>
    <col min="13843" max="14078" width="11.5703125" style="23"/>
    <col min="14079" max="14079" width="3.28515625" style="23" customWidth="1"/>
    <col min="14080" max="14080" width="6.7109375" style="23" customWidth="1"/>
    <col min="14081" max="14081" width="4" style="23" customWidth="1"/>
    <col min="14082" max="14082" width="6.140625" style="23" customWidth="1"/>
    <col min="14083" max="14083" width="39.85546875" style="23" customWidth="1"/>
    <col min="14084" max="14084" width="5.42578125" style="23" customWidth="1"/>
    <col min="14085" max="14085" width="23" style="23" customWidth="1"/>
    <col min="14086" max="14086" width="13" style="23" customWidth="1"/>
    <col min="14087" max="14087" width="22.5703125" style="23" customWidth="1"/>
    <col min="14088" max="14088" width="22.7109375" style="23" customWidth="1"/>
    <col min="14089" max="14089" width="21" style="23" customWidth="1"/>
    <col min="14090" max="14090" width="19.85546875" style="23" customWidth="1"/>
    <col min="14091" max="14091" width="20.28515625" style="23" customWidth="1"/>
    <col min="14092" max="14092" width="22" style="23" customWidth="1"/>
    <col min="14093" max="14093" width="14.28515625" style="23" bestFit="1" customWidth="1"/>
    <col min="14094" max="14094" width="15.5703125" style="23" bestFit="1" customWidth="1"/>
    <col min="14095" max="14095" width="11.5703125" style="23"/>
    <col min="14096" max="14096" width="16.85546875" style="23" bestFit="1" customWidth="1"/>
    <col min="14097" max="14097" width="14.28515625" style="23" bestFit="1" customWidth="1"/>
    <col min="14098" max="14098" width="12.5703125" style="23" bestFit="1" customWidth="1"/>
    <col min="14099" max="14334" width="11.5703125" style="23"/>
    <col min="14335" max="14335" width="3.28515625" style="23" customWidth="1"/>
    <col min="14336" max="14336" width="6.7109375" style="23" customWidth="1"/>
    <col min="14337" max="14337" width="4" style="23" customWidth="1"/>
    <col min="14338" max="14338" width="6.140625" style="23" customWidth="1"/>
    <col min="14339" max="14339" width="39.85546875" style="23" customWidth="1"/>
    <col min="14340" max="14340" width="5.42578125" style="23" customWidth="1"/>
    <col min="14341" max="14341" width="23" style="23" customWidth="1"/>
    <col min="14342" max="14342" width="13" style="23" customWidth="1"/>
    <col min="14343" max="14343" width="22.5703125" style="23" customWidth="1"/>
    <col min="14344" max="14344" width="22.7109375" style="23" customWidth="1"/>
    <col min="14345" max="14345" width="21" style="23" customWidth="1"/>
    <col min="14346" max="14346" width="19.85546875" style="23" customWidth="1"/>
    <col min="14347" max="14347" width="20.28515625" style="23" customWidth="1"/>
    <col min="14348" max="14348" width="22" style="23" customWidth="1"/>
    <col min="14349" max="14349" width="14.28515625" style="23" bestFit="1" customWidth="1"/>
    <col min="14350" max="14350" width="15.5703125" style="23" bestFit="1" customWidth="1"/>
    <col min="14351" max="14351" width="11.5703125" style="23"/>
    <col min="14352" max="14352" width="16.85546875" style="23" bestFit="1" customWidth="1"/>
    <col min="14353" max="14353" width="14.28515625" style="23" bestFit="1" customWidth="1"/>
    <col min="14354" max="14354" width="12.5703125" style="23" bestFit="1" customWidth="1"/>
    <col min="14355" max="14590" width="11.5703125" style="23"/>
    <col min="14591" max="14591" width="3.28515625" style="23" customWidth="1"/>
    <col min="14592" max="14592" width="6.7109375" style="23" customWidth="1"/>
    <col min="14593" max="14593" width="4" style="23" customWidth="1"/>
    <col min="14594" max="14594" width="6.140625" style="23" customWidth="1"/>
    <col min="14595" max="14595" width="39.85546875" style="23" customWidth="1"/>
    <col min="14596" max="14596" width="5.42578125" style="23" customWidth="1"/>
    <col min="14597" max="14597" width="23" style="23" customWidth="1"/>
    <col min="14598" max="14598" width="13" style="23" customWidth="1"/>
    <col min="14599" max="14599" width="22.5703125" style="23" customWidth="1"/>
    <col min="14600" max="14600" width="22.7109375" style="23" customWidth="1"/>
    <col min="14601" max="14601" width="21" style="23" customWidth="1"/>
    <col min="14602" max="14602" width="19.85546875" style="23" customWidth="1"/>
    <col min="14603" max="14603" width="20.28515625" style="23" customWidth="1"/>
    <col min="14604" max="14604" width="22" style="23" customWidth="1"/>
    <col min="14605" max="14605" width="14.28515625" style="23" bestFit="1" customWidth="1"/>
    <col min="14606" max="14606" width="15.5703125" style="23" bestFit="1" customWidth="1"/>
    <col min="14607" max="14607" width="11.5703125" style="23"/>
    <col min="14608" max="14608" width="16.85546875" style="23" bestFit="1" customWidth="1"/>
    <col min="14609" max="14609" width="14.28515625" style="23" bestFit="1" customWidth="1"/>
    <col min="14610" max="14610" width="12.5703125" style="23" bestFit="1" customWidth="1"/>
    <col min="14611" max="14846" width="11.5703125" style="23"/>
    <col min="14847" max="14847" width="3.28515625" style="23" customWidth="1"/>
    <col min="14848" max="14848" width="6.7109375" style="23" customWidth="1"/>
    <col min="14849" max="14849" width="4" style="23" customWidth="1"/>
    <col min="14850" max="14850" width="6.140625" style="23" customWidth="1"/>
    <col min="14851" max="14851" width="39.85546875" style="23" customWidth="1"/>
    <col min="14852" max="14852" width="5.42578125" style="23" customWidth="1"/>
    <col min="14853" max="14853" width="23" style="23" customWidth="1"/>
    <col min="14854" max="14854" width="13" style="23" customWidth="1"/>
    <col min="14855" max="14855" width="22.5703125" style="23" customWidth="1"/>
    <col min="14856" max="14856" width="22.7109375" style="23" customWidth="1"/>
    <col min="14857" max="14857" width="21" style="23" customWidth="1"/>
    <col min="14858" max="14858" width="19.85546875" style="23" customWidth="1"/>
    <col min="14859" max="14859" width="20.28515625" style="23" customWidth="1"/>
    <col min="14860" max="14860" width="22" style="23" customWidth="1"/>
    <col min="14861" max="14861" width="14.28515625" style="23" bestFit="1" customWidth="1"/>
    <col min="14862" max="14862" width="15.5703125" style="23" bestFit="1" customWidth="1"/>
    <col min="14863" max="14863" width="11.5703125" style="23"/>
    <col min="14864" max="14864" width="16.85546875" style="23" bestFit="1" customWidth="1"/>
    <col min="14865" max="14865" width="14.28515625" style="23" bestFit="1" customWidth="1"/>
    <col min="14866" max="14866" width="12.5703125" style="23" bestFit="1" customWidth="1"/>
    <col min="14867" max="15102" width="11.5703125" style="23"/>
    <col min="15103" max="15103" width="3.28515625" style="23" customWidth="1"/>
    <col min="15104" max="15104" width="6.7109375" style="23" customWidth="1"/>
    <col min="15105" max="15105" width="4" style="23" customWidth="1"/>
    <col min="15106" max="15106" width="6.140625" style="23" customWidth="1"/>
    <col min="15107" max="15107" width="39.85546875" style="23" customWidth="1"/>
    <col min="15108" max="15108" width="5.42578125" style="23" customWidth="1"/>
    <col min="15109" max="15109" width="23" style="23" customWidth="1"/>
    <col min="15110" max="15110" width="13" style="23" customWidth="1"/>
    <col min="15111" max="15111" width="22.5703125" style="23" customWidth="1"/>
    <col min="15112" max="15112" width="22.7109375" style="23" customWidth="1"/>
    <col min="15113" max="15113" width="21" style="23" customWidth="1"/>
    <col min="15114" max="15114" width="19.85546875" style="23" customWidth="1"/>
    <col min="15115" max="15115" width="20.28515625" style="23" customWidth="1"/>
    <col min="15116" max="15116" width="22" style="23" customWidth="1"/>
    <col min="15117" max="15117" width="14.28515625" style="23" bestFit="1" customWidth="1"/>
    <col min="15118" max="15118" width="15.5703125" style="23" bestFit="1" customWidth="1"/>
    <col min="15119" max="15119" width="11.5703125" style="23"/>
    <col min="15120" max="15120" width="16.85546875" style="23" bestFit="1" customWidth="1"/>
    <col min="15121" max="15121" width="14.28515625" style="23" bestFit="1" customWidth="1"/>
    <col min="15122" max="15122" width="12.5703125" style="23" bestFit="1" customWidth="1"/>
    <col min="15123" max="15358" width="11.5703125" style="23"/>
    <col min="15359" max="15359" width="3.28515625" style="23" customWidth="1"/>
    <col min="15360" max="15360" width="6.7109375" style="23" customWidth="1"/>
    <col min="15361" max="15361" width="4" style="23" customWidth="1"/>
    <col min="15362" max="15362" width="6.140625" style="23" customWidth="1"/>
    <col min="15363" max="15363" width="39.85546875" style="23" customWidth="1"/>
    <col min="15364" max="15364" width="5.42578125" style="23" customWidth="1"/>
    <col min="15365" max="15365" width="23" style="23" customWidth="1"/>
    <col min="15366" max="15366" width="13" style="23" customWidth="1"/>
    <col min="15367" max="15367" width="22.5703125" style="23" customWidth="1"/>
    <col min="15368" max="15368" width="22.7109375" style="23" customWidth="1"/>
    <col min="15369" max="15369" width="21" style="23" customWidth="1"/>
    <col min="15370" max="15370" width="19.85546875" style="23" customWidth="1"/>
    <col min="15371" max="15371" width="20.28515625" style="23" customWidth="1"/>
    <col min="15372" max="15372" width="22" style="23" customWidth="1"/>
    <col min="15373" max="15373" width="14.28515625" style="23" bestFit="1" customWidth="1"/>
    <col min="15374" max="15374" width="15.5703125" style="23" bestFit="1" customWidth="1"/>
    <col min="15375" max="15375" width="11.5703125" style="23"/>
    <col min="15376" max="15376" width="16.85546875" style="23" bestFit="1" customWidth="1"/>
    <col min="15377" max="15377" width="14.28515625" style="23" bestFit="1" customWidth="1"/>
    <col min="15378" max="15378" width="12.5703125" style="23" bestFit="1" customWidth="1"/>
    <col min="15379" max="15614" width="11.5703125" style="23"/>
    <col min="15615" max="15615" width="3.28515625" style="23" customWidth="1"/>
    <col min="15616" max="15616" width="6.7109375" style="23" customWidth="1"/>
    <col min="15617" max="15617" width="4" style="23" customWidth="1"/>
    <col min="15618" max="15618" width="6.140625" style="23" customWidth="1"/>
    <col min="15619" max="15619" width="39.85546875" style="23" customWidth="1"/>
    <col min="15620" max="15620" width="5.42578125" style="23" customWidth="1"/>
    <col min="15621" max="15621" width="23" style="23" customWidth="1"/>
    <col min="15622" max="15622" width="13" style="23" customWidth="1"/>
    <col min="15623" max="15623" width="22.5703125" style="23" customWidth="1"/>
    <col min="15624" max="15624" width="22.7109375" style="23" customWidth="1"/>
    <col min="15625" max="15625" width="21" style="23" customWidth="1"/>
    <col min="15626" max="15626" width="19.85546875" style="23" customWidth="1"/>
    <col min="15627" max="15627" width="20.28515625" style="23" customWidth="1"/>
    <col min="15628" max="15628" width="22" style="23" customWidth="1"/>
    <col min="15629" max="15629" width="14.28515625" style="23" bestFit="1" customWidth="1"/>
    <col min="15630" max="15630" width="15.5703125" style="23" bestFit="1" customWidth="1"/>
    <col min="15631" max="15631" width="11.5703125" style="23"/>
    <col min="15632" max="15632" width="16.85546875" style="23" bestFit="1" customWidth="1"/>
    <col min="15633" max="15633" width="14.28515625" style="23" bestFit="1" customWidth="1"/>
    <col min="15634" max="15634" width="12.5703125" style="23" bestFit="1" customWidth="1"/>
    <col min="15635" max="15870" width="11.5703125" style="23"/>
    <col min="15871" max="15871" width="3.28515625" style="23" customWidth="1"/>
    <col min="15872" max="15872" width="6.7109375" style="23" customWidth="1"/>
    <col min="15873" max="15873" width="4" style="23" customWidth="1"/>
    <col min="15874" max="15874" width="6.140625" style="23" customWidth="1"/>
    <col min="15875" max="15875" width="39.85546875" style="23" customWidth="1"/>
    <col min="15876" max="15876" width="5.42578125" style="23" customWidth="1"/>
    <col min="15877" max="15877" width="23" style="23" customWidth="1"/>
    <col min="15878" max="15878" width="13" style="23" customWidth="1"/>
    <col min="15879" max="15879" width="22.5703125" style="23" customWidth="1"/>
    <col min="15880" max="15880" width="22.7109375" style="23" customWidth="1"/>
    <col min="15881" max="15881" width="21" style="23" customWidth="1"/>
    <col min="15882" max="15882" width="19.85546875" style="23" customWidth="1"/>
    <col min="15883" max="15883" width="20.28515625" style="23" customWidth="1"/>
    <col min="15884" max="15884" width="22" style="23" customWidth="1"/>
    <col min="15885" max="15885" width="14.28515625" style="23" bestFit="1" customWidth="1"/>
    <col min="15886" max="15886" width="15.5703125" style="23" bestFit="1" customWidth="1"/>
    <col min="15887" max="15887" width="11.5703125" style="23"/>
    <col min="15888" max="15888" width="16.85546875" style="23" bestFit="1" customWidth="1"/>
    <col min="15889" max="15889" width="14.28515625" style="23" bestFit="1" customWidth="1"/>
    <col min="15890" max="15890" width="12.5703125" style="23" bestFit="1" customWidth="1"/>
    <col min="15891" max="16126" width="11.5703125" style="23"/>
    <col min="16127" max="16127" width="3.28515625" style="23" customWidth="1"/>
    <col min="16128" max="16128" width="6.7109375" style="23" customWidth="1"/>
    <col min="16129" max="16129" width="4" style="23" customWidth="1"/>
    <col min="16130" max="16130" width="6.140625" style="23" customWidth="1"/>
    <col min="16131" max="16131" width="39.85546875" style="23" customWidth="1"/>
    <col min="16132" max="16132" width="5.42578125" style="23" customWidth="1"/>
    <col min="16133" max="16133" width="23" style="23" customWidth="1"/>
    <col min="16134" max="16134" width="13" style="23" customWidth="1"/>
    <col min="16135" max="16135" width="22.5703125" style="23" customWidth="1"/>
    <col min="16136" max="16136" width="22.7109375" style="23" customWidth="1"/>
    <col min="16137" max="16137" width="21" style="23" customWidth="1"/>
    <col min="16138" max="16138" width="19.85546875" style="23" customWidth="1"/>
    <col min="16139" max="16139" width="20.28515625" style="23" customWidth="1"/>
    <col min="16140" max="16140" width="22" style="23" customWidth="1"/>
    <col min="16141" max="16141" width="14.28515625" style="23" bestFit="1" customWidth="1"/>
    <col min="16142" max="16142" width="15.5703125" style="23" bestFit="1" customWidth="1"/>
    <col min="16143" max="16143" width="11.5703125" style="23"/>
    <col min="16144" max="16144" width="16.85546875" style="23" bestFit="1" customWidth="1"/>
    <col min="16145" max="16145" width="14.28515625" style="23" bestFit="1" customWidth="1"/>
    <col min="16146" max="16146" width="12.5703125" style="23" bestFit="1" customWidth="1"/>
    <col min="16147" max="16382" width="11.5703125" style="23"/>
    <col min="16383" max="16384" width="11.42578125" style="23" customWidth="1"/>
  </cols>
  <sheetData>
    <row r="1" spans="2:15" ht="13.5" thickBot="1"/>
    <row r="2" spans="2:15" ht="24.95" customHeight="1">
      <c r="B2" s="334" t="s">
        <v>1</v>
      </c>
      <c r="C2" s="335"/>
      <c r="D2" s="335"/>
      <c r="E2" s="335"/>
      <c r="F2" s="335"/>
      <c r="G2" s="335"/>
      <c r="H2" s="335"/>
      <c r="I2" s="335"/>
      <c r="J2" s="335"/>
      <c r="K2" s="335"/>
      <c r="L2" s="336"/>
      <c r="M2" s="21"/>
      <c r="N2" s="21"/>
      <c r="O2" s="70"/>
    </row>
    <row r="3" spans="2:15" ht="24.95" customHeight="1">
      <c r="B3" s="337" t="s">
        <v>18</v>
      </c>
      <c r="C3" s="338"/>
      <c r="D3" s="338"/>
      <c r="E3" s="338"/>
      <c r="F3" s="338"/>
      <c r="G3" s="338"/>
      <c r="H3" s="338"/>
      <c r="I3" s="338"/>
      <c r="J3" s="338"/>
      <c r="K3" s="338"/>
      <c r="L3" s="339"/>
      <c r="M3" s="21"/>
      <c r="N3" s="21"/>
      <c r="O3" s="70"/>
    </row>
    <row r="4" spans="2:15" ht="24.95" customHeight="1">
      <c r="B4" s="337" t="str">
        <f>'FORMATO 5 - EXPERIENCIA '!B4:Q4</f>
        <v>CONVOCATORIA PUBLICA CP - 004 - 2013</v>
      </c>
      <c r="C4" s="338"/>
      <c r="D4" s="338"/>
      <c r="E4" s="338"/>
      <c r="F4" s="338"/>
      <c r="G4" s="338"/>
      <c r="H4" s="338"/>
      <c r="I4" s="338"/>
      <c r="J4" s="338"/>
      <c r="K4" s="338"/>
      <c r="L4" s="339"/>
      <c r="M4" s="21"/>
      <c r="N4" s="21"/>
      <c r="O4" s="70"/>
    </row>
    <row r="5" spans="2:15" ht="24.95" customHeight="1">
      <c r="B5" s="337" t="str">
        <f>'FORMATO 5 - EXPERIENCIA '!B5:Q5</f>
        <v>ORGANIZACIÓN, ADMINISTRACIÓN Y EJECUCIÓN DE ACCIONES LOGÍSTICAS, PARA LA APLICACIÓN DE LAS PRUEBAS DEL ICFES</v>
      </c>
      <c r="C5" s="338"/>
      <c r="D5" s="338"/>
      <c r="E5" s="338"/>
      <c r="F5" s="338"/>
      <c r="G5" s="338"/>
      <c r="H5" s="338"/>
      <c r="I5" s="338"/>
      <c r="J5" s="338"/>
      <c r="K5" s="338"/>
      <c r="L5" s="339"/>
      <c r="M5" s="21"/>
      <c r="N5" s="21"/>
      <c r="O5" s="70"/>
    </row>
    <row r="6" spans="2:15" ht="24.95" customHeight="1">
      <c r="B6" s="337" t="s">
        <v>65</v>
      </c>
      <c r="C6" s="338"/>
      <c r="D6" s="338"/>
      <c r="E6" s="338"/>
      <c r="F6" s="338"/>
      <c r="G6" s="338"/>
      <c r="H6" s="338"/>
      <c r="I6" s="338"/>
      <c r="J6" s="338"/>
      <c r="K6" s="338"/>
      <c r="L6" s="339"/>
      <c r="M6" s="21"/>
      <c r="N6" s="21"/>
      <c r="O6" s="70"/>
    </row>
    <row r="7" spans="2:15" ht="24.95" customHeight="1" thickBot="1">
      <c r="B7" s="340" t="s">
        <v>66</v>
      </c>
      <c r="C7" s="341"/>
      <c r="D7" s="341"/>
      <c r="E7" s="341"/>
      <c r="F7" s="341"/>
      <c r="G7" s="341"/>
      <c r="H7" s="341"/>
      <c r="I7" s="341"/>
      <c r="J7" s="341"/>
      <c r="K7" s="341"/>
      <c r="L7" s="342"/>
      <c r="M7" s="21"/>
      <c r="N7" s="21"/>
      <c r="O7" s="70"/>
    </row>
    <row r="8" spans="2:15" ht="38.25" customHeight="1" thickBot="1">
      <c r="B8" s="325" t="s">
        <v>42</v>
      </c>
      <c r="C8" s="326"/>
      <c r="D8" s="326"/>
      <c r="E8" s="326"/>
      <c r="F8" s="326"/>
      <c r="G8" s="331"/>
      <c r="H8" s="332"/>
      <c r="I8" s="332"/>
      <c r="J8" s="332"/>
      <c r="K8" s="332"/>
      <c r="L8" s="333"/>
      <c r="N8" s="70"/>
      <c r="O8" s="70"/>
    </row>
    <row r="9" spans="2:15" s="24" customFormat="1" ht="40.9" customHeight="1" thickBot="1">
      <c r="B9" s="325" t="s">
        <v>43</v>
      </c>
      <c r="C9" s="326"/>
      <c r="D9" s="326"/>
      <c r="E9" s="326"/>
      <c r="F9" s="327"/>
      <c r="G9" s="328"/>
      <c r="H9" s="328"/>
      <c r="I9" s="328"/>
      <c r="J9" s="328"/>
      <c r="K9" s="328"/>
      <c r="L9" s="329"/>
    </row>
    <row r="10" spans="2:15" s="24" customFormat="1" ht="40.9" customHeight="1" thickBot="1">
      <c r="B10" s="325" t="s">
        <v>44</v>
      </c>
      <c r="C10" s="326"/>
      <c r="D10" s="326"/>
      <c r="E10" s="326"/>
      <c r="F10" s="327"/>
      <c r="G10" s="330"/>
      <c r="H10" s="328"/>
      <c r="I10" s="328"/>
      <c r="J10" s="328"/>
      <c r="K10" s="328"/>
      <c r="L10" s="329"/>
    </row>
    <row r="11" spans="2:15" s="24" customFormat="1" ht="40.9" customHeight="1" thickBot="1">
      <c r="B11" s="325" t="s">
        <v>45</v>
      </c>
      <c r="C11" s="326"/>
      <c r="D11" s="326"/>
      <c r="E11" s="326"/>
      <c r="F11" s="327"/>
      <c r="G11" s="330"/>
      <c r="H11" s="328"/>
      <c r="I11" s="328"/>
      <c r="J11" s="328"/>
      <c r="K11" s="328"/>
      <c r="L11" s="329"/>
    </row>
    <row r="12" spans="2:15" s="24" customFormat="1" ht="30.75" customHeight="1" thickBot="1">
      <c r="B12" s="312" t="s">
        <v>46</v>
      </c>
      <c r="C12" s="313"/>
      <c r="D12" s="313"/>
      <c r="E12" s="313"/>
      <c r="F12" s="314"/>
      <c r="G12" s="315" t="s">
        <v>25</v>
      </c>
      <c r="H12" s="316"/>
      <c r="I12" s="317" t="s">
        <v>22</v>
      </c>
      <c r="J12" s="318"/>
      <c r="K12" s="318" t="s">
        <v>23</v>
      </c>
      <c r="L12" s="319"/>
      <c r="N12" s="25"/>
    </row>
    <row r="13" spans="2:15" s="24" customFormat="1" ht="26.25" customHeight="1">
      <c r="B13" s="320" t="s">
        <v>19</v>
      </c>
      <c r="C13" s="321"/>
      <c r="D13" s="321"/>
      <c r="E13" s="321"/>
      <c r="F13" s="322"/>
      <c r="G13" s="323"/>
      <c r="H13" s="323"/>
      <c r="I13" s="323"/>
      <c r="J13" s="323"/>
      <c r="K13" s="323"/>
      <c r="L13" s="324"/>
      <c r="N13" s="25"/>
    </row>
    <row r="14" spans="2:15" s="24" customFormat="1" ht="26.25" customHeight="1">
      <c r="B14" s="303" t="s">
        <v>24</v>
      </c>
      <c r="C14" s="304"/>
      <c r="D14" s="304"/>
      <c r="E14" s="304"/>
      <c r="F14" s="305"/>
      <c r="G14" s="306"/>
      <c r="H14" s="306"/>
      <c r="I14" s="306"/>
      <c r="J14" s="306"/>
      <c r="K14" s="306"/>
      <c r="L14" s="307"/>
      <c r="N14" s="25"/>
    </row>
    <row r="15" spans="2:15" s="24" customFormat="1" ht="28.5" customHeight="1">
      <c r="B15" s="303" t="s">
        <v>20</v>
      </c>
      <c r="C15" s="304"/>
      <c r="D15" s="304"/>
      <c r="E15" s="304"/>
      <c r="F15" s="305"/>
      <c r="G15" s="306"/>
      <c r="H15" s="306"/>
      <c r="I15" s="306"/>
      <c r="J15" s="306"/>
      <c r="K15" s="306"/>
      <c r="L15" s="307"/>
      <c r="N15" s="25"/>
    </row>
    <row r="16" spans="2:15" s="24" customFormat="1" ht="27.75" customHeight="1" thickBot="1">
      <c r="B16" s="298" t="s">
        <v>21</v>
      </c>
      <c r="C16" s="299"/>
      <c r="D16" s="299"/>
      <c r="E16" s="299"/>
      <c r="F16" s="300"/>
      <c r="G16" s="301"/>
      <c r="H16" s="301"/>
      <c r="I16" s="301"/>
      <c r="J16" s="301"/>
      <c r="K16" s="301"/>
      <c r="L16" s="302"/>
      <c r="N16" s="25"/>
    </row>
    <row r="17" spans="2:19" s="26" customFormat="1" ht="30" customHeight="1" thickBot="1">
      <c r="B17" s="283" t="s">
        <v>47</v>
      </c>
      <c r="C17" s="284"/>
      <c r="D17" s="284"/>
      <c r="E17" s="284"/>
      <c r="F17" s="284"/>
      <c r="G17" s="284"/>
      <c r="H17" s="284"/>
      <c r="I17" s="284"/>
      <c r="J17" s="284"/>
      <c r="K17" s="284"/>
      <c r="L17" s="285"/>
    </row>
    <row r="18" spans="2:19" s="27" customFormat="1" ht="46.9" customHeight="1">
      <c r="B18" s="308" t="s">
        <v>48</v>
      </c>
      <c r="C18" s="310" t="s">
        <v>10</v>
      </c>
      <c r="D18" s="286" t="s">
        <v>11</v>
      </c>
      <c r="E18" s="286"/>
      <c r="F18" s="286"/>
      <c r="G18" s="310" t="s">
        <v>12</v>
      </c>
      <c r="H18" s="310"/>
      <c r="I18" s="286" t="s">
        <v>17</v>
      </c>
      <c r="J18" s="286" t="s">
        <v>13</v>
      </c>
      <c r="K18" s="286"/>
      <c r="L18" s="287"/>
      <c r="S18" s="28"/>
    </row>
    <row r="19" spans="2:19" s="27" customFormat="1" ht="39" customHeight="1" thickBot="1">
      <c r="B19" s="309"/>
      <c r="C19" s="311"/>
      <c r="D19" s="288"/>
      <c r="E19" s="288"/>
      <c r="F19" s="288"/>
      <c r="G19" s="29" t="s">
        <v>14</v>
      </c>
      <c r="H19" s="29" t="s">
        <v>15</v>
      </c>
      <c r="I19" s="288"/>
      <c r="J19" s="288"/>
      <c r="K19" s="288"/>
      <c r="L19" s="289"/>
    </row>
    <row r="20" spans="2:19" s="26" customFormat="1" ht="24.95" customHeight="1">
      <c r="B20" s="30"/>
      <c r="C20" s="31"/>
      <c r="D20" s="293"/>
      <c r="E20" s="294"/>
      <c r="F20" s="295"/>
      <c r="G20" s="32"/>
      <c r="H20" s="33"/>
      <c r="I20" s="34">
        <f>(H20-G20)/(365)</f>
        <v>0</v>
      </c>
      <c r="J20" s="296"/>
      <c r="K20" s="296"/>
      <c r="L20" s="297"/>
    </row>
    <row r="21" spans="2:19" s="26" customFormat="1" ht="24.95" customHeight="1">
      <c r="B21" s="35"/>
      <c r="C21" s="36"/>
      <c r="D21" s="274"/>
      <c r="E21" s="275"/>
      <c r="F21" s="276"/>
      <c r="G21" s="37"/>
      <c r="H21" s="38"/>
      <c r="I21" s="39">
        <f>(H21-G21)/(365)</f>
        <v>0</v>
      </c>
      <c r="J21" s="290"/>
      <c r="K21" s="277"/>
      <c r="L21" s="278"/>
    </row>
    <row r="22" spans="2:19" s="26" customFormat="1" ht="24.95" customHeight="1">
      <c r="B22" s="35"/>
      <c r="C22" s="36"/>
      <c r="D22" s="274"/>
      <c r="E22" s="275"/>
      <c r="F22" s="276"/>
      <c r="G22" s="37"/>
      <c r="H22" s="38"/>
      <c r="I22" s="39">
        <f>(H22-G22)/(365)</f>
        <v>0</v>
      </c>
      <c r="J22" s="290"/>
      <c r="K22" s="277"/>
      <c r="L22" s="278"/>
    </row>
    <row r="23" spans="2:19" s="26" customFormat="1" ht="24.95" customHeight="1">
      <c r="B23" s="35"/>
      <c r="C23" s="36"/>
      <c r="D23" s="274"/>
      <c r="E23" s="275"/>
      <c r="F23" s="276"/>
      <c r="G23" s="37"/>
      <c r="H23" s="38"/>
      <c r="I23" s="39">
        <f>(H23-G23)/(365)</f>
        <v>0</v>
      </c>
      <c r="J23" s="277"/>
      <c r="K23" s="277"/>
      <c r="L23" s="278"/>
    </row>
    <row r="24" spans="2:19" s="26" customFormat="1" ht="24.95" customHeight="1">
      <c r="B24" s="35"/>
      <c r="C24" s="36"/>
      <c r="D24" s="274"/>
      <c r="E24" s="275"/>
      <c r="F24" s="276"/>
      <c r="G24" s="37"/>
      <c r="H24" s="38"/>
      <c r="I24" s="39">
        <f>(H24-G24)/(365)</f>
        <v>0</v>
      </c>
      <c r="J24" s="291"/>
      <c r="K24" s="291"/>
      <c r="L24" s="292"/>
    </row>
    <row r="25" spans="2:19" s="26" customFormat="1" ht="14.25" customHeight="1">
      <c r="B25" s="35"/>
      <c r="C25" s="36"/>
      <c r="D25" s="274"/>
      <c r="E25" s="275"/>
      <c r="F25" s="276"/>
      <c r="G25" s="37"/>
      <c r="H25" s="38"/>
      <c r="I25" s="39"/>
      <c r="J25" s="277"/>
      <c r="K25" s="277"/>
      <c r="L25" s="278"/>
    </row>
    <row r="26" spans="2:19" s="26" customFormat="1" ht="9" customHeight="1" thickBot="1">
      <c r="B26" s="40"/>
      <c r="C26" s="41"/>
      <c r="D26" s="279"/>
      <c r="E26" s="279"/>
      <c r="F26" s="279"/>
      <c r="G26" s="42"/>
      <c r="H26" s="43"/>
      <c r="I26" s="44"/>
      <c r="J26" s="45"/>
      <c r="K26" s="46"/>
      <c r="L26" s="47"/>
    </row>
    <row r="27" spans="2:19" s="26" customFormat="1" ht="30" customHeight="1" thickBot="1">
      <c r="B27" s="280" t="s">
        <v>49</v>
      </c>
      <c r="C27" s="281"/>
      <c r="D27" s="281"/>
      <c r="E27" s="281"/>
      <c r="F27" s="281"/>
      <c r="G27" s="281"/>
      <c r="H27" s="282"/>
      <c r="I27" s="48">
        <f>SUM(I20:I25)</f>
        <v>0</v>
      </c>
      <c r="J27" s="49"/>
      <c r="K27" s="50"/>
      <c r="L27" s="51"/>
    </row>
    <row r="28" spans="2:19" ht="30" customHeight="1" thickBot="1">
      <c r="B28" s="283" t="s">
        <v>50</v>
      </c>
      <c r="C28" s="284"/>
      <c r="D28" s="284"/>
      <c r="E28" s="284"/>
      <c r="F28" s="284"/>
      <c r="G28" s="284"/>
      <c r="H28" s="284"/>
      <c r="I28" s="284"/>
      <c r="J28" s="284"/>
      <c r="K28" s="284"/>
      <c r="L28" s="285"/>
    </row>
    <row r="29" spans="2:19" ht="62.25" customHeight="1" thickBot="1">
      <c r="B29" s="259" t="s">
        <v>64</v>
      </c>
      <c r="C29" s="260"/>
      <c r="D29" s="260"/>
      <c r="E29" s="260"/>
      <c r="F29" s="260"/>
      <c r="G29" s="260"/>
      <c r="H29" s="260"/>
      <c r="I29" s="260"/>
      <c r="J29" s="260"/>
      <c r="K29" s="260"/>
      <c r="L29" s="261"/>
    </row>
    <row r="30" spans="2:19" ht="47.45" customHeight="1" thickBot="1">
      <c r="B30" s="262" t="s">
        <v>51</v>
      </c>
      <c r="C30" s="263"/>
      <c r="D30" s="264"/>
      <c r="E30" s="265"/>
      <c r="F30" s="265"/>
      <c r="G30" s="265"/>
      <c r="H30" s="265"/>
      <c r="I30" s="265"/>
      <c r="J30" s="265"/>
      <c r="K30" s="265"/>
      <c r="L30" s="266"/>
    </row>
    <row r="31" spans="2:19" ht="38.25" customHeight="1" thickBot="1">
      <c r="B31" s="262" t="s">
        <v>16</v>
      </c>
      <c r="C31" s="263"/>
      <c r="D31" s="268"/>
      <c r="E31" s="269"/>
      <c r="F31" s="269"/>
      <c r="G31" s="269"/>
      <c r="H31" s="269"/>
      <c r="I31" s="269"/>
      <c r="J31" s="269"/>
      <c r="K31" s="269"/>
      <c r="L31" s="270"/>
    </row>
    <row r="32" spans="2:19" ht="15">
      <c r="C32" s="52"/>
      <c r="D32" s="52"/>
      <c r="E32" s="52"/>
      <c r="F32" s="52"/>
      <c r="G32" s="52"/>
      <c r="H32" s="52"/>
      <c r="I32" s="52"/>
      <c r="J32" s="52"/>
      <c r="K32" s="52"/>
      <c r="L32" s="53"/>
    </row>
    <row r="33" spans="3:12" ht="17.25" customHeight="1">
      <c r="C33" s="271"/>
      <c r="D33" s="272"/>
      <c r="E33" s="272"/>
      <c r="F33" s="272"/>
      <c r="G33" s="272"/>
      <c r="H33" s="272"/>
      <c r="I33" s="272"/>
      <c r="J33" s="272"/>
      <c r="K33" s="272"/>
      <c r="L33" s="272"/>
    </row>
    <row r="34" spans="3:12" ht="15">
      <c r="C34" s="267"/>
      <c r="D34" s="267"/>
      <c r="E34" s="267"/>
      <c r="F34" s="267"/>
      <c r="G34" s="267"/>
      <c r="H34" s="267"/>
      <c r="I34" s="267"/>
      <c r="J34" s="267"/>
      <c r="K34" s="267"/>
      <c r="L34" s="267"/>
    </row>
    <row r="35" spans="3:12" ht="15">
      <c r="C35" s="267"/>
      <c r="D35" s="267"/>
      <c r="E35" s="267"/>
      <c r="F35" s="267"/>
      <c r="G35" s="267"/>
      <c r="H35" s="267"/>
      <c r="I35" s="267"/>
      <c r="J35" s="267"/>
      <c r="K35" s="267"/>
      <c r="L35" s="267"/>
    </row>
    <row r="36" spans="3:12" ht="15">
      <c r="C36" s="273"/>
      <c r="D36" s="273"/>
      <c r="E36" s="273"/>
      <c r="F36" s="273"/>
      <c r="G36" s="273"/>
      <c r="H36" s="273"/>
      <c r="I36" s="273"/>
      <c r="J36" s="273"/>
      <c r="K36" s="273"/>
      <c r="L36" s="273"/>
    </row>
    <row r="37" spans="3:12" ht="15">
      <c r="C37" s="267"/>
      <c r="D37" s="267"/>
      <c r="E37" s="267"/>
      <c r="F37" s="267"/>
      <c r="G37" s="267"/>
      <c r="H37" s="267"/>
      <c r="I37" s="267"/>
      <c r="J37" s="267"/>
      <c r="K37" s="267"/>
      <c r="L37" s="267"/>
    </row>
    <row r="38" spans="3:12" ht="15">
      <c r="C38" s="267"/>
      <c r="D38" s="267"/>
      <c r="E38" s="267"/>
      <c r="F38" s="267"/>
      <c r="G38" s="267"/>
      <c r="H38" s="267"/>
      <c r="I38" s="267"/>
      <c r="J38" s="267"/>
      <c r="K38" s="267"/>
      <c r="L38" s="267"/>
    </row>
  </sheetData>
  <mergeCells count="67">
    <mergeCell ref="B8:F8"/>
    <mergeCell ref="G8:L8"/>
    <mergeCell ref="B2:L2"/>
    <mergeCell ref="B3:L3"/>
    <mergeCell ref="B4:L4"/>
    <mergeCell ref="B5:L5"/>
    <mergeCell ref="B6:L6"/>
    <mergeCell ref="B7:L7"/>
    <mergeCell ref="B9:F9"/>
    <mergeCell ref="G9:L9"/>
    <mergeCell ref="B10:F10"/>
    <mergeCell ref="G10:L10"/>
    <mergeCell ref="B11:F11"/>
    <mergeCell ref="G11:L11"/>
    <mergeCell ref="B12:F12"/>
    <mergeCell ref="G12:H12"/>
    <mergeCell ref="I12:J12"/>
    <mergeCell ref="K12:L12"/>
    <mergeCell ref="B13:F13"/>
    <mergeCell ref="G13:H13"/>
    <mergeCell ref="I13:J13"/>
    <mergeCell ref="K13:L13"/>
    <mergeCell ref="B18:B19"/>
    <mergeCell ref="C18:C19"/>
    <mergeCell ref="D18:F19"/>
    <mergeCell ref="G18:H18"/>
    <mergeCell ref="I18:I19"/>
    <mergeCell ref="B14:F14"/>
    <mergeCell ref="G14:H14"/>
    <mergeCell ref="I14:J14"/>
    <mergeCell ref="K14:L14"/>
    <mergeCell ref="B15:F15"/>
    <mergeCell ref="G15:H15"/>
    <mergeCell ref="I15:J15"/>
    <mergeCell ref="K15:L15"/>
    <mergeCell ref="B16:F16"/>
    <mergeCell ref="G16:H16"/>
    <mergeCell ref="I16:J16"/>
    <mergeCell ref="K16:L16"/>
    <mergeCell ref="B17:L17"/>
    <mergeCell ref="J18:L19"/>
    <mergeCell ref="J21:L21"/>
    <mergeCell ref="D23:F23"/>
    <mergeCell ref="J23:L23"/>
    <mergeCell ref="D24:F24"/>
    <mergeCell ref="J24:L24"/>
    <mergeCell ref="D22:F22"/>
    <mergeCell ref="J22:L22"/>
    <mergeCell ref="D20:F20"/>
    <mergeCell ref="J20:L20"/>
    <mergeCell ref="D21:F21"/>
    <mergeCell ref="D25:F25"/>
    <mergeCell ref="J25:L25"/>
    <mergeCell ref="D26:F26"/>
    <mergeCell ref="B27:H27"/>
    <mergeCell ref="B28:L28"/>
    <mergeCell ref="B29:L29"/>
    <mergeCell ref="B30:C30"/>
    <mergeCell ref="D30:L30"/>
    <mergeCell ref="C37:L37"/>
    <mergeCell ref="C38:L38"/>
    <mergeCell ref="B31:C31"/>
    <mergeCell ref="D31:L31"/>
    <mergeCell ref="C33:L33"/>
    <mergeCell ref="C34:L34"/>
    <mergeCell ref="C35:L35"/>
    <mergeCell ref="C36:L36"/>
  </mergeCells>
  <printOptions horizontalCentered="1" verticalCentered="1"/>
  <pageMargins left="0.19685039370078741" right="0.19685039370078741" top="0.19685039370078741" bottom="0.19685039370078741" header="0" footer="0"/>
  <pageSetup scale="45" orientation="landscape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7"/>
  <sheetViews>
    <sheetView zoomScale="60" zoomScaleNormal="60" workbookViewId="0">
      <selection activeCell="B5" sqref="B5:H5"/>
    </sheetView>
  </sheetViews>
  <sheetFormatPr baseColWidth="10" defaultColWidth="11.5703125" defaultRowHeight="12.75"/>
  <cols>
    <col min="1" max="1" width="2.85546875" style="71" customWidth="1"/>
    <col min="2" max="2" width="15" style="71" customWidth="1"/>
    <col min="3" max="3" width="44.5703125" style="71" customWidth="1"/>
    <col min="4" max="4" width="30.7109375" style="71" customWidth="1"/>
    <col min="5" max="7" width="29.7109375" style="71" customWidth="1"/>
    <col min="8" max="8" width="45.140625" style="71" customWidth="1"/>
    <col min="9" max="9" width="9.140625" style="71" customWidth="1"/>
    <col min="10" max="16384" width="11.5703125" style="71"/>
  </cols>
  <sheetData>
    <row r="1" spans="2:8" s="115" customFormat="1" ht="12.75" customHeight="1" thickBot="1"/>
    <row r="2" spans="2:8" s="115" customFormat="1" ht="20.100000000000001" customHeight="1">
      <c r="B2" s="347" t="s">
        <v>1</v>
      </c>
      <c r="C2" s="348"/>
      <c r="D2" s="348"/>
      <c r="E2" s="348"/>
      <c r="F2" s="348"/>
      <c r="G2" s="348"/>
      <c r="H2" s="349"/>
    </row>
    <row r="3" spans="2:8" s="115" customFormat="1" ht="20.100000000000001" customHeight="1">
      <c r="B3" s="350" t="s">
        <v>18</v>
      </c>
      <c r="C3" s="351"/>
      <c r="D3" s="351"/>
      <c r="E3" s="351"/>
      <c r="F3" s="351"/>
      <c r="G3" s="351"/>
      <c r="H3" s="352"/>
    </row>
    <row r="4" spans="2:8" s="115" customFormat="1" ht="19.5" customHeight="1">
      <c r="B4" s="353" t="str">
        <f>'FORMATO 5 - EXPERIENCIA '!B4:Q4</f>
        <v>CONVOCATORIA PUBLICA CP - 004 - 2013</v>
      </c>
      <c r="C4" s="354"/>
      <c r="D4" s="354"/>
      <c r="E4" s="354"/>
      <c r="F4" s="354"/>
      <c r="G4" s="354"/>
      <c r="H4" s="355"/>
    </row>
    <row r="5" spans="2:8" s="115" customFormat="1" ht="24" customHeight="1">
      <c r="B5" s="356" t="str">
        <f>'FORMATO 5 - EXPERIENCIA '!B5:Q5</f>
        <v>ORGANIZACIÓN, ADMINISTRACIÓN Y EJECUCIÓN DE ACCIONES LOGÍSTICAS, PARA LA APLICACIÓN DE LAS PRUEBAS DEL ICFES</v>
      </c>
      <c r="C5" s="357"/>
      <c r="D5" s="357"/>
      <c r="E5" s="357"/>
      <c r="F5" s="357"/>
      <c r="G5" s="357"/>
      <c r="H5" s="358"/>
    </row>
    <row r="6" spans="2:8" s="115" customFormat="1" ht="20.100000000000001" customHeight="1">
      <c r="B6" s="353" t="s">
        <v>84</v>
      </c>
      <c r="C6" s="354"/>
      <c r="D6" s="354"/>
      <c r="E6" s="354"/>
      <c r="F6" s="354"/>
      <c r="G6" s="354"/>
      <c r="H6" s="355"/>
    </row>
    <row r="7" spans="2:8" s="115" customFormat="1" ht="20.100000000000001" customHeight="1">
      <c r="B7" s="359" t="s">
        <v>85</v>
      </c>
      <c r="C7" s="360"/>
      <c r="D7" s="360"/>
      <c r="E7" s="360"/>
      <c r="F7" s="360"/>
      <c r="G7" s="360"/>
      <c r="H7" s="361"/>
    </row>
    <row r="8" spans="2:8" s="115" customFormat="1" ht="12" customHeight="1" thickBot="1">
      <c r="B8" s="343"/>
      <c r="C8" s="344"/>
      <c r="D8" s="344"/>
      <c r="E8" s="344"/>
      <c r="F8" s="344"/>
      <c r="G8" s="344"/>
      <c r="H8" s="345"/>
    </row>
    <row r="9" spans="2:8" s="115" customFormat="1" ht="8.25" customHeight="1" thickBot="1">
      <c r="B9" s="116"/>
      <c r="C9" s="116"/>
      <c r="D9" s="116"/>
      <c r="E9" s="116"/>
      <c r="F9" s="116"/>
      <c r="G9" s="116"/>
      <c r="H9" s="116"/>
    </row>
    <row r="10" spans="2:8" s="115" customFormat="1" ht="47.25" customHeight="1">
      <c r="B10" s="117" t="s">
        <v>83</v>
      </c>
      <c r="C10" s="118" t="s">
        <v>86</v>
      </c>
      <c r="D10" s="118" t="s">
        <v>87</v>
      </c>
      <c r="E10" s="119" t="s">
        <v>88</v>
      </c>
      <c r="F10" s="119" t="s">
        <v>89</v>
      </c>
      <c r="G10" s="119" t="s">
        <v>90</v>
      </c>
      <c r="H10" s="135" t="s">
        <v>91</v>
      </c>
    </row>
    <row r="11" spans="2:8" s="115" customFormat="1" ht="40.15" customHeight="1">
      <c r="B11" s="120">
        <v>1</v>
      </c>
      <c r="C11" s="121"/>
      <c r="D11" s="121"/>
      <c r="E11" s="121"/>
      <c r="F11" s="122"/>
      <c r="G11" s="122"/>
      <c r="H11" s="123"/>
    </row>
    <row r="12" spans="2:8" s="115" customFormat="1" ht="40.15" customHeight="1">
      <c r="B12" s="124">
        <v>2</v>
      </c>
      <c r="C12" s="125"/>
      <c r="D12" s="125"/>
      <c r="E12" s="125"/>
      <c r="F12" s="126"/>
      <c r="G12" s="126"/>
      <c r="H12" s="127"/>
    </row>
    <row r="13" spans="2:8" s="115" customFormat="1" ht="40.15" customHeight="1">
      <c r="B13" s="124">
        <v>3</v>
      </c>
      <c r="C13" s="125"/>
      <c r="D13" s="125"/>
      <c r="E13" s="125"/>
      <c r="F13" s="126"/>
      <c r="G13" s="126"/>
      <c r="H13" s="127"/>
    </row>
    <row r="14" spans="2:8" s="115" customFormat="1" ht="40.15" customHeight="1">
      <c r="B14" s="124">
        <v>4</v>
      </c>
      <c r="C14" s="125"/>
      <c r="D14" s="125"/>
      <c r="E14" s="125"/>
      <c r="F14" s="126"/>
      <c r="G14" s="126"/>
      <c r="H14" s="127"/>
    </row>
    <row r="15" spans="2:8" s="115" customFormat="1" ht="40.15" customHeight="1">
      <c r="B15" s="124">
        <v>5</v>
      </c>
      <c r="C15" s="125"/>
      <c r="D15" s="125"/>
      <c r="E15" s="125"/>
      <c r="F15" s="126"/>
      <c r="G15" s="126"/>
      <c r="H15" s="127"/>
    </row>
    <row r="16" spans="2:8" s="115" customFormat="1" ht="40.15" customHeight="1">
      <c r="B16" s="124">
        <v>6</v>
      </c>
      <c r="C16" s="125"/>
      <c r="D16" s="125"/>
      <c r="E16" s="125"/>
      <c r="F16" s="126"/>
      <c r="G16" s="126"/>
      <c r="H16" s="127"/>
    </row>
    <row r="17" spans="2:8" s="115" customFormat="1" ht="40.15" customHeight="1">
      <c r="B17" s="124">
        <v>7</v>
      </c>
      <c r="C17" s="125"/>
      <c r="D17" s="125"/>
      <c r="E17" s="125"/>
      <c r="F17" s="126"/>
      <c r="G17" s="126"/>
      <c r="H17" s="127"/>
    </row>
    <row r="18" spans="2:8" s="115" customFormat="1" ht="40.15" customHeight="1">
      <c r="B18" s="124">
        <v>8</v>
      </c>
      <c r="C18" s="125"/>
      <c r="D18" s="125"/>
      <c r="E18" s="125"/>
      <c r="F18" s="126"/>
      <c r="G18" s="126"/>
      <c r="H18" s="127"/>
    </row>
    <row r="19" spans="2:8" s="115" customFormat="1" ht="40.15" customHeight="1">
      <c r="B19" s="124">
        <v>9</v>
      </c>
      <c r="C19" s="125"/>
      <c r="D19" s="125"/>
      <c r="E19" s="125"/>
      <c r="F19" s="126"/>
      <c r="G19" s="126"/>
      <c r="H19" s="127"/>
    </row>
    <row r="20" spans="2:8" s="115" customFormat="1" ht="40.15" customHeight="1">
      <c r="B20" s="124">
        <v>10</v>
      </c>
      <c r="C20" s="125"/>
      <c r="D20" s="125"/>
      <c r="E20" s="125"/>
      <c r="F20" s="126"/>
      <c r="G20" s="126"/>
      <c r="H20" s="127"/>
    </row>
    <row r="21" spans="2:8" s="115" customFormat="1" ht="40.15" customHeight="1">
      <c r="B21" s="124">
        <v>11</v>
      </c>
      <c r="C21" s="125"/>
      <c r="D21" s="125"/>
      <c r="E21" s="125"/>
      <c r="F21" s="126"/>
      <c r="G21" s="126"/>
      <c r="H21" s="127"/>
    </row>
    <row r="22" spans="2:8" s="115" customFormat="1" ht="40.15" customHeight="1">
      <c r="B22" s="124">
        <v>12</v>
      </c>
      <c r="C22" s="125"/>
      <c r="D22" s="125"/>
      <c r="E22" s="125"/>
      <c r="F22" s="126"/>
      <c r="G22" s="126"/>
      <c r="H22" s="127"/>
    </row>
    <row r="23" spans="2:8" s="115" customFormat="1" ht="8.25" customHeight="1" thickBot="1">
      <c r="B23" s="128"/>
      <c r="C23" s="129"/>
      <c r="D23" s="129"/>
      <c r="E23" s="129"/>
      <c r="F23" s="130"/>
      <c r="G23" s="130"/>
      <c r="H23" s="131"/>
    </row>
    <row r="24" spans="2:8" s="115" customFormat="1" ht="40.15" customHeight="1" thickBot="1">
      <c r="B24" s="136"/>
      <c r="C24" s="114"/>
      <c r="D24" s="114"/>
      <c r="E24" s="114"/>
      <c r="F24" s="137"/>
      <c r="G24" s="137"/>
      <c r="H24" s="138"/>
    </row>
    <row r="25" spans="2:8" s="115" customFormat="1" ht="40.15" customHeight="1" thickTop="1" thickBot="1">
      <c r="B25" s="139"/>
      <c r="C25" s="346" t="s">
        <v>9</v>
      </c>
      <c r="D25" s="346"/>
      <c r="E25" s="346"/>
      <c r="F25" s="140"/>
      <c r="G25" s="140"/>
      <c r="H25" s="141"/>
    </row>
    <row r="26" spans="2:8" s="115" customFormat="1" ht="12.75" customHeight="1">
      <c r="B26" s="116"/>
      <c r="C26" s="116"/>
      <c r="D26" s="116"/>
      <c r="E26" s="116"/>
      <c r="F26" s="116"/>
      <c r="G26" s="116"/>
      <c r="H26" s="116"/>
    </row>
    <row r="27" spans="2:8" s="115" customFormat="1" ht="12.75" customHeight="1">
      <c r="B27" s="116"/>
      <c r="C27" s="116"/>
      <c r="D27" s="116"/>
      <c r="E27" s="116"/>
      <c r="F27" s="116"/>
      <c r="G27" s="116"/>
      <c r="H27" s="116"/>
    </row>
    <row r="28" spans="2:8" s="115" customFormat="1" ht="12.75" customHeight="1">
      <c r="B28" s="116"/>
      <c r="C28" s="116"/>
      <c r="D28" s="116"/>
      <c r="E28" s="116"/>
      <c r="F28" s="116"/>
      <c r="G28" s="116"/>
      <c r="H28" s="116"/>
    </row>
    <row r="29" spans="2:8" s="132" customFormat="1" ht="12.75" customHeight="1"/>
    <row r="30" spans="2:8" s="132" customFormat="1" ht="12.75" customHeight="1">
      <c r="F30" s="133"/>
      <c r="G30" s="133"/>
    </row>
    <row r="31" spans="2:8" s="132" customFormat="1" ht="14.25">
      <c r="F31" s="134"/>
      <c r="G31" s="134"/>
    </row>
    <row r="32" spans="2:8" s="132" customFormat="1" ht="14.25"/>
    <row r="33" spans="3:3" s="132" customFormat="1" ht="14.25"/>
    <row r="34" spans="3:3" s="132" customFormat="1" ht="14.25"/>
    <row r="35" spans="3:3" s="132" customFormat="1" ht="14.25"/>
    <row r="36" spans="3:3" s="132" customFormat="1" ht="14.25"/>
    <row r="37" spans="3:3" s="132" customFormat="1" ht="14.25">
      <c r="C37" s="71"/>
    </row>
    <row r="38" spans="3:3" s="132" customFormat="1" ht="14.25"/>
    <row r="39" spans="3:3" s="132" customFormat="1" ht="14.25"/>
    <row r="40" spans="3:3" s="132" customFormat="1" ht="14.25"/>
    <row r="41" spans="3:3" s="132" customFormat="1" ht="14.25"/>
    <row r="42" spans="3:3" s="132" customFormat="1" ht="14.25"/>
    <row r="43" spans="3:3" s="132" customFormat="1" ht="14.25"/>
    <row r="44" spans="3:3" s="132" customFormat="1" ht="14.25"/>
    <row r="45" spans="3:3" s="132" customFormat="1" ht="14.25"/>
    <row r="46" spans="3:3" s="132" customFormat="1" ht="14.25"/>
    <row r="47" spans="3:3" s="132" customFormat="1" ht="14.25"/>
  </sheetData>
  <mergeCells count="8">
    <mergeCell ref="B8:H8"/>
    <mergeCell ref="C25:E25"/>
    <mergeCell ref="B2:H2"/>
    <mergeCell ref="B3:H3"/>
    <mergeCell ref="B4:H4"/>
    <mergeCell ref="B5:H5"/>
    <mergeCell ref="B6:H6"/>
    <mergeCell ref="B7:H7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H476"/>
  <sheetViews>
    <sheetView topLeftCell="A409" zoomScale="70" zoomScaleNormal="70" workbookViewId="0">
      <selection activeCell="E488" sqref="E488"/>
    </sheetView>
  </sheetViews>
  <sheetFormatPr baseColWidth="10" defaultColWidth="11.42578125" defaultRowHeight="15"/>
  <cols>
    <col min="1" max="1" width="11.42578125" style="142"/>
    <col min="2" max="2" width="24.28515625" style="142" customWidth="1"/>
    <col min="3" max="3" width="28.42578125" style="142" customWidth="1"/>
    <col min="4" max="4" width="23.28515625" style="149" customWidth="1"/>
    <col min="5" max="5" width="25.42578125" style="149" customWidth="1"/>
    <col min="6" max="6" width="28.42578125" style="142" customWidth="1"/>
    <col min="7" max="8" width="22.85546875" style="149" customWidth="1"/>
    <col min="9" max="16384" width="11.42578125" style="142"/>
  </cols>
  <sheetData>
    <row r="1" spans="2:8" ht="15.75" thickBot="1">
      <c r="B1" s="366"/>
      <c r="C1" s="366"/>
      <c r="D1" s="366"/>
      <c r="E1" s="366"/>
      <c r="F1" s="366"/>
      <c r="G1" s="366"/>
      <c r="H1" s="366"/>
    </row>
    <row r="2" spans="2:8">
      <c r="B2" s="362" t="str">
        <f>'FORMATO 8 - OFICINAS'!B2:H2</f>
        <v>REPUBLICA DE COLOMBIA</v>
      </c>
      <c r="C2" s="362"/>
      <c r="D2" s="362"/>
      <c r="E2" s="362"/>
      <c r="F2" s="362"/>
      <c r="G2" s="362"/>
      <c r="H2" s="362"/>
    </row>
    <row r="3" spans="2:8" ht="16.5" thickBot="1">
      <c r="B3" s="356" t="str">
        <f>'FORMATO 5 - EXPERIENCIA '!B3:Q3</f>
        <v>INSTITUTO COLOMBIANA PARA LA EVALUACIÓN DE LA EDUCACIÓN - ICFES</v>
      </c>
      <c r="C3" s="357"/>
      <c r="D3" s="357"/>
      <c r="E3" s="357"/>
      <c r="F3" s="357"/>
      <c r="G3" s="357"/>
      <c r="H3" s="358"/>
    </row>
    <row r="4" spans="2:8" ht="21.75" thickBot="1">
      <c r="B4" s="363" t="s">
        <v>92</v>
      </c>
      <c r="C4" s="364"/>
      <c r="D4" s="364"/>
      <c r="E4" s="364"/>
      <c r="F4" s="364"/>
      <c r="G4" s="364"/>
      <c r="H4" s="365"/>
    </row>
    <row r="5" spans="2:8" ht="16.5" thickBot="1">
      <c r="B5" s="356" t="str">
        <f>'FORMATO 5 - EXPERIENCIA '!B5:Q5</f>
        <v>ORGANIZACIÓN, ADMINISTRACIÓN Y EJECUCIÓN DE ACCIONES LOGÍSTICAS, PARA LA APLICACIÓN DE LAS PRUEBAS DEL ICFES</v>
      </c>
      <c r="C5" s="357"/>
      <c r="D5" s="357"/>
      <c r="E5" s="357"/>
      <c r="F5" s="357"/>
      <c r="G5" s="357"/>
      <c r="H5" s="358"/>
    </row>
    <row r="6" spans="2:8" ht="21.75" thickBot="1">
      <c r="B6" s="363" t="s">
        <v>591</v>
      </c>
      <c r="C6" s="364"/>
      <c r="D6" s="364"/>
      <c r="E6" s="364"/>
      <c r="F6" s="364"/>
      <c r="G6" s="364"/>
      <c r="H6" s="365"/>
    </row>
    <row r="7" spans="2:8" ht="21.75" thickBot="1">
      <c r="B7" s="363" t="s">
        <v>592</v>
      </c>
      <c r="C7" s="364"/>
      <c r="D7" s="364"/>
      <c r="E7" s="364"/>
      <c r="F7" s="364"/>
      <c r="G7" s="364"/>
      <c r="H7" s="365"/>
    </row>
    <row r="8" spans="2:8" ht="19.5" thickBot="1">
      <c r="B8" s="367"/>
      <c r="C8" s="368"/>
      <c r="D8" s="368"/>
      <c r="E8" s="368"/>
      <c r="F8" s="368"/>
      <c r="G8" s="368"/>
      <c r="H8" s="369"/>
    </row>
    <row r="9" spans="2:8" ht="38.450000000000003" customHeight="1">
      <c r="B9" s="370" t="s">
        <v>93</v>
      </c>
      <c r="C9" s="370" t="s">
        <v>94</v>
      </c>
      <c r="D9" s="372" t="s">
        <v>95</v>
      </c>
      <c r="E9" s="373"/>
      <c r="F9" s="373"/>
      <c r="G9" s="373"/>
      <c r="H9" s="374"/>
    </row>
    <row r="10" spans="2:8" ht="38.450000000000003" customHeight="1">
      <c r="B10" s="371"/>
      <c r="C10" s="371"/>
      <c r="D10" s="143" t="s">
        <v>580</v>
      </c>
      <c r="E10" s="143" t="s">
        <v>581</v>
      </c>
      <c r="F10" s="143" t="s">
        <v>582</v>
      </c>
      <c r="G10" s="143" t="s">
        <v>583</v>
      </c>
      <c r="H10" s="143" t="s">
        <v>584</v>
      </c>
    </row>
    <row r="11" spans="2:8">
      <c r="B11" s="144" t="s">
        <v>101</v>
      </c>
      <c r="C11" s="144" t="s">
        <v>102</v>
      </c>
      <c r="D11" s="145"/>
      <c r="E11" s="145"/>
      <c r="F11" s="146"/>
      <c r="G11" s="145"/>
      <c r="H11" s="145"/>
    </row>
    <row r="12" spans="2:8">
      <c r="B12" s="144" t="s">
        <v>103</v>
      </c>
      <c r="C12" s="144" t="s">
        <v>104</v>
      </c>
      <c r="D12" s="145"/>
      <c r="E12" s="145"/>
      <c r="F12" s="146"/>
      <c r="G12" s="145"/>
      <c r="H12" s="145"/>
    </row>
    <row r="13" spans="2:8">
      <c r="B13" s="144" t="s">
        <v>105</v>
      </c>
      <c r="C13" s="144" t="s">
        <v>106</v>
      </c>
      <c r="D13" s="145"/>
      <c r="E13" s="145"/>
      <c r="F13" s="146"/>
      <c r="G13" s="145"/>
      <c r="H13" s="145"/>
    </row>
    <row r="14" spans="2:8">
      <c r="B14" s="144" t="s">
        <v>107</v>
      </c>
      <c r="C14" s="144" t="s">
        <v>108</v>
      </c>
      <c r="D14" s="145"/>
      <c r="E14" s="145"/>
      <c r="F14" s="146"/>
      <c r="G14" s="145"/>
      <c r="H14" s="145"/>
    </row>
    <row r="15" spans="2:8">
      <c r="B15" s="144" t="s">
        <v>109</v>
      </c>
      <c r="C15" s="144" t="s">
        <v>110</v>
      </c>
      <c r="D15" s="145"/>
      <c r="E15" s="145"/>
      <c r="F15" s="146"/>
      <c r="G15" s="145"/>
      <c r="H15" s="145"/>
    </row>
    <row r="16" spans="2:8">
      <c r="B16" s="144" t="s">
        <v>111</v>
      </c>
      <c r="C16" s="144" t="s">
        <v>112</v>
      </c>
      <c r="D16" s="145"/>
      <c r="E16" s="145"/>
      <c r="F16" s="146"/>
      <c r="G16" s="145"/>
      <c r="H16" s="145"/>
    </row>
    <row r="17" spans="2:8">
      <c r="B17" s="144" t="s">
        <v>113</v>
      </c>
      <c r="C17" s="144" t="s">
        <v>114</v>
      </c>
      <c r="D17" s="145"/>
      <c r="E17" s="145"/>
      <c r="F17" s="146"/>
      <c r="G17" s="145"/>
      <c r="H17" s="145"/>
    </row>
    <row r="18" spans="2:8">
      <c r="B18" s="144" t="s">
        <v>115</v>
      </c>
      <c r="C18" s="144" t="s">
        <v>116</v>
      </c>
      <c r="D18" s="145"/>
      <c r="E18" s="145"/>
      <c r="F18" s="146"/>
      <c r="G18" s="145"/>
      <c r="H18" s="145"/>
    </row>
    <row r="19" spans="2:8">
      <c r="B19" s="144" t="s">
        <v>111</v>
      </c>
      <c r="C19" s="144" t="s">
        <v>117</v>
      </c>
      <c r="D19" s="145"/>
      <c r="E19" s="145"/>
      <c r="F19" s="146"/>
      <c r="G19" s="145"/>
      <c r="H19" s="145"/>
    </row>
    <row r="20" spans="2:8">
      <c r="B20" s="144" t="s">
        <v>118</v>
      </c>
      <c r="C20" s="144" t="s">
        <v>119</v>
      </c>
      <c r="D20" s="145"/>
      <c r="E20" s="145"/>
      <c r="F20" s="146"/>
      <c r="G20" s="145"/>
      <c r="H20" s="145"/>
    </row>
    <row r="21" spans="2:8">
      <c r="B21" s="144" t="s">
        <v>120</v>
      </c>
      <c r="C21" s="144" t="s">
        <v>121</v>
      </c>
      <c r="D21" s="145"/>
      <c r="E21" s="145"/>
      <c r="F21" s="146"/>
      <c r="G21" s="145"/>
      <c r="H21" s="145"/>
    </row>
    <row r="22" spans="2:8">
      <c r="B22" s="144" t="s">
        <v>122</v>
      </c>
      <c r="C22" s="144" t="s">
        <v>123</v>
      </c>
      <c r="D22" s="145"/>
      <c r="E22" s="145"/>
      <c r="F22" s="146"/>
      <c r="G22" s="145"/>
      <c r="H22" s="145"/>
    </row>
    <row r="23" spans="2:8">
      <c r="B23" s="144" t="s">
        <v>124</v>
      </c>
      <c r="C23" s="144" t="s">
        <v>125</v>
      </c>
      <c r="D23" s="145"/>
      <c r="E23" s="145"/>
      <c r="F23" s="146"/>
      <c r="G23" s="145"/>
      <c r="H23" s="145"/>
    </row>
    <row r="24" spans="2:8">
      <c r="B24" s="144" t="s">
        <v>107</v>
      </c>
      <c r="C24" s="144" t="s">
        <v>126</v>
      </c>
      <c r="D24" s="145"/>
      <c r="E24" s="145"/>
      <c r="F24" s="146"/>
      <c r="G24" s="145"/>
      <c r="H24" s="145"/>
    </row>
    <row r="25" spans="2:8">
      <c r="B25" s="144" t="s">
        <v>101</v>
      </c>
      <c r="C25" s="144" t="s">
        <v>127</v>
      </c>
      <c r="D25" s="145"/>
      <c r="E25" s="145"/>
      <c r="F25" s="146"/>
      <c r="G25" s="145"/>
      <c r="H25" s="145"/>
    </row>
    <row r="26" spans="2:8">
      <c r="B26" s="144" t="s">
        <v>101</v>
      </c>
      <c r="C26" s="144" t="s">
        <v>128</v>
      </c>
      <c r="D26" s="145"/>
      <c r="E26" s="145"/>
      <c r="F26" s="146"/>
      <c r="G26" s="145"/>
      <c r="H26" s="145"/>
    </row>
    <row r="27" spans="2:8">
      <c r="B27" s="144" t="s">
        <v>124</v>
      </c>
      <c r="C27" s="144" t="s">
        <v>129</v>
      </c>
      <c r="D27" s="145"/>
      <c r="E27" s="145"/>
      <c r="F27" s="146"/>
      <c r="G27" s="145"/>
      <c r="H27" s="145"/>
    </row>
    <row r="28" spans="2:8">
      <c r="B28" s="144" t="s">
        <v>101</v>
      </c>
      <c r="C28" s="144" t="s">
        <v>130</v>
      </c>
      <c r="D28" s="145"/>
      <c r="E28" s="145"/>
      <c r="F28" s="146"/>
      <c r="G28" s="145"/>
      <c r="H28" s="145"/>
    </row>
    <row r="29" spans="2:8">
      <c r="B29" s="144" t="s">
        <v>131</v>
      </c>
      <c r="C29" s="144" t="s">
        <v>132</v>
      </c>
      <c r="D29" s="145"/>
      <c r="E29" s="145"/>
      <c r="F29" s="146"/>
      <c r="G29" s="145"/>
      <c r="H29" s="145"/>
    </row>
    <row r="30" spans="2:8">
      <c r="B30" s="144" t="s">
        <v>113</v>
      </c>
      <c r="C30" s="144" t="s">
        <v>133</v>
      </c>
      <c r="D30" s="145"/>
      <c r="E30" s="145"/>
      <c r="F30" s="146"/>
      <c r="G30" s="145"/>
      <c r="H30" s="145"/>
    </row>
    <row r="31" spans="2:8">
      <c r="B31" s="144" t="s">
        <v>124</v>
      </c>
      <c r="C31" s="144" t="s">
        <v>134</v>
      </c>
      <c r="D31" s="145"/>
      <c r="E31" s="145"/>
      <c r="F31" s="146"/>
      <c r="G31" s="145"/>
      <c r="H31" s="145"/>
    </row>
    <row r="32" spans="2:8">
      <c r="B32" s="144" t="s">
        <v>101</v>
      </c>
      <c r="C32" s="144" t="s">
        <v>135</v>
      </c>
      <c r="D32" s="145"/>
      <c r="E32" s="145"/>
      <c r="F32" s="146"/>
      <c r="G32" s="145"/>
      <c r="H32" s="145"/>
    </row>
    <row r="33" spans="2:8">
      <c r="B33" s="144" t="s">
        <v>101</v>
      </c>
      <c r="C33" s="144" t="s">
        <v>136</v>
      </c>
      <c r="D33" s="145"/>
      <c r="E33" s="145"/>
      <c r="F33" s="146"/>
      <c r="G33" s="145"/>
      <c r="H33" s="145"/>
    </row>
    <row r="34" spans="2:8">
      <c r="B34" s="144" t="s">
        <v>137</v>
      </c>
      <c r="C34" s="144" t="s">
        <v>138</v>
      </c>
      <c r="D34" s="145"/>
      <c r="E34" s="145"/>
      <c r="F34" s="146"/>
      <c r="G34" s="145"/>
      <c r="H34" s="145"/>
    </row>
    <row r="35" spans="2:8">
      <c r="B35" s="144" t="s">
        <v>139</v>
      </c>
      <c r="C35" s="144" t="s">
        <v>140</v>
      </c>
      <c r="D35" s="145"/>
      <c r="E35" s="145"/>
      <c r="F35" s="146"/>
      <c r="G35" s="145"/>
      <c r="H35" s="145"/>
    </row>
    <row r="36" spans="2:8">
      <c r="B36" s="144" t="s">
        <v>141</v>
      </c>
      <c r="C36" s="144" t="s">
        <v>141</v>
      </c>
      <c r="D36" s="145"/>
      <c r="E36" s="145"/>
      <c r="F36" s="146"/>
      <c r="G36" s="145"/>
      <c r="H36" s="145"/>
    </row>
    <row r="37" spans="2:8">
      <c r="B37" s="144" t="s">
        <v>141</v>
      </c>
      <c r="C37" s="144" t="s">
        <v>142</v>
      </c>
      <c r="D37" s="145"/>
      <c r="E37" s="145"/>
      <c r="F37" s="146"/>
      <c r="G37" s="145"/>
      <c r="H37" s="145"/>
    </row>
    <row r="38" spans="2:8">
      <c r="B38" s="144" t="s">
        <v>131</v>
      </c>
      <c r="C38" s="144" t="s">
        <v>143</v>
      </c>
      <c r="D38" s="145"/>
      <c r="E38" s="145"/>
      <c r="F38" s="146"/>
      <c r="G38" s="145"/>
      <c r="H38" s="145"/>
    </row>
    <row r="39" spans="2:8">
      <c r="B39" s="144" t="s">
        <v>103</v>
      </c>
      <c r="C39" s="144" t="s">
        <v>144</v>
      </c>
      <c r="D39" s="145"/>
      <c r="E39" s="145"/>
      <c r="F39" s="146"/>
      <c r="G39" s="145"/>
      <c r="H39" s="145"/>
    </row>
    <row r="40" spans="2:8">
      <c r="B40" s="144" t="s">
        <v>101</v>
      </c>
      <c r="C40" s="144" t="s">
        <v>145</v>
      </c>
      <c r="D40" s="145"/>
      <c r="E40" s="145"/>
      <c r="F40" s="146"/>
      <c r="G40" s="145"/>
      <c r="H40" s="145"/>
    </row>
    <row r="41" spans="2:8">
      <c r="B41" s="144" t="s">
        <v>139</v>
      </c>
      <c r="C41" s="144" t="s">
        <v>146</v>
      </c>
      <c r="D41" s="145"/>
      <c r="E41" s="145"/>
      <c r="F41" s="146"/>
      <c r="G41" s="145"/>
      <c r="H41" s="145"/>
    </row>
    <row r="42" spans="2:8">
      <c r="B42" s="144" t="s">
        <v>109</v>
      </c>
      <c r="C42" s="144" t="s">
        <v>147</v>
      </c>
      <c r="D42" s="145"/>
      <c r="E42" s="145"/>
      <c r="F42" s="146"/>
      <c r="G42" s="145"/>
      <c r="H42" s="145"/>
    </row>
    <row r="43" spans="2:8">
      <c r="B43" s="144" t="s">
        <v>148</v>
      </c>
      <c r="C43" s="144" t="s">
        <v>149</v>
      </c>
      <c r="D43" s="145"/>
      <c r="E43" s="145"/>
      <c r="F43" s="146"/>
      <c r="G43" s="145"/>
      <c r="H43" s="145"/>
    </row>
    <row r="44" spans="2:8">
      <c r="B44" s="144" t="s">
        <v>111</v>
      </c>
      <c r="C44" s="144" t="s">
        <v>150</v>
      </c>
      <c r="D44" s="145"/>
      <c r="E44" s="145"/>
      <c r="F44" s="146"/>
      <c r="G44" s="145"/>
      <c r="H44" s="145"/>
    </row>
    <row r="45" spans="2:8">
      <c r="B45" s="144" t="s">
        <v>107</v>
      </c>
      <c r="C45" s="144" t="s">
        <v>151</v>
      </c>
      <c r="D45" s="145"/>
      <c r="E45" s="145"/>
      <c r="F45" s="146"/>
      <c r="G45" s="145"/>
      <c r="H45" s="145"/>
    </row>
    <row r="46" spans="2:8">
      <c r="B46" s="144" t="s">
        <v>152</v>
      </c>
      <c r="C46" s="144" t="s">
        <v>153</v>
      </c>
      <c r="D46" s="145"/>
      <c r="E46" s="145"/>
      <c r="F46" s="146"/>
      <c r="G46" s="145"/>
      <c r="H46" s="145"/>
    </row>
    <row r="47" spans="2:8">
      <c r="B47" s="144" t="s">
        <v>107</v>
      </c>
      <c r="C47" s="144" t="s">
        <v>154</v>
      </c>
      <c r="D47" s="145"/>
      <c r="E47" s="145"/>
      <c r="F47" s="146"/>
      <c r="G47" s="145"/>
      <c r="H47" s="145"/>
    </row>
    <row r="48" spans="2:8">
      <c r="B48" s="144" t="s">
        <v>107</v>
      </c>
      <c r="C48" s="144" t="s">
        <v>155</v>
      </c>
      <c r="D48" s="145"/>
      <c r="E48" s="145"/>
      <c r="F48" s="146"/>
      <c r="G48" s="145"/>
      <c r="H48" s="145"/>
    </row>
    <row r="49" spans="2:8">
      <c r="B49" s="144" t="s">
        <v>107</v>
      </c>
      <c r="C49" s="144" t="s">
        <v>156</v>
      </c>
      <c r="D49" s="145"/>
      <c r="E49" s="145"/>
      <c r="F49" s="146"/>
      <c r="G49" s="145"/>
      <c r="H49" s="145"/>
    </row>
    <row r="50" spans="2:8">
      <c r="B50" s="144" t="s">
        <v>157</v>
      </c>
      <c r="C50" s="144" t="s">
        <v>158</v>
      </c>
      <c r="D50" s="145"/>
      <c r="E50" s="145"/>
      <c r="F50" s="146"/>
      <c r="G50" s="145"/>
      <c r="H50" s="145"/>
    </row>
    <row r="51" spans="2:8">
      <c r="B51" s="144" t="s">
        <v>159</v>
      </c>
      <c r="C51" s="144" t="s">
        <v>160</v>
      </c>
      <c r="D51" s="145"/>
      <c r="E51" s="145"/>
      <c r="F51" s="146"/>
      <c r="G51" s="145"/>
      <c r="H51" s="145"/>
    </row>
    <row r="52" spans="2:8">
      <c r="B52" s="144" t="s">
        <v>120</v>
      </c>
      <c r="C52" s="144" t="s">
        <v>161</v>
      </c>
      <c r="D52" s="145"/>
      <c r="E52" s="145"/>
      <c r="F52" s="146"/>
      <c r="G52" s="145"/>
      <c r="H52" s="145"/>
    </row>
    <row r="53" spans="2:8">
      <c r="B53" s="144" t="s">
        <v>101</v>
      </c>
      <c r="C53" s="144" t="s">
        <v>162</v>
      </c>
      <c r="D53" s="145"/>
      <c r="E53" s="145"/>
      <c r="F53" s="146"/>
      <c r="G53" s="145"/>
      <c r="H53" s="145"/>
    </row>
    <row r="54" spans="2:8">
      <c r="B54" s="144" t="s">
        <v>163</v>
      </c>
      <c r="C54" s="144" t="s">
        <v>162</v>
      </c>
      <c r="D54" s="145"/>
      <c r="E54" s="145"/>
      <c r="F54" s="146"/>
      <c r="G54" s="145"/>
      <c r="H54" s="145"/>
    </row>
    <row r="55" spans="2:8">
      <c r="B55" s="144" t="s">
        <v>163</v>
      </c>
      <c r="C55" s="144" t="s">
        <v>164</v>
      </c>
      <c r="D55" s="145"/>
      <c r="E55" s="145"/>
      <c r="F55" s="146"/>
      <c r="G55" s="145"/>
      <c r="H55" s="145"/>
    </row>
    <row r="56" spans="2:8">
      <c r="B56" s="144" t="s">
        <v>109</v>
      </c>
      <c r="C56" s="144" t="s">
        <v>165</v>
      </c>
      <c r="D56" s="145"/>
      <c r="E56" s="145"/>
      <c r="F56" s="146"/>
      <c r="G56" s="145"/>
      <c r="H56" s="145"/>
    </row>
    <row r="57" spans="2:8">
      <c r="B57" s="144" t="s">
        <v>166</v>
      </c>
      <c r="C57" s="144" t="s">
        <v>167</v>
      </c>
      <c r="D57" s="145"/>
      <c r="E57" s="145"/>
      <c r="F57" s="146"/>
      <c r="G57" s="145"/>
      <c r="H57" s="145"/>
    </row>
    <row r="58" spans="2:8">
      <c r="B58" s="144" t="s">
        <v>159</v>
      </c>
      <c r="C58" s="144" t="s">
        <v>168</v>
      </c>
      <c r="D58" s="145"/>
      <c r="E58" s="145"/>
      <c r="F58" s="146"/>
      <c r="G58" s="145"/>
      <c r="H58" s="145"/>
    </row>
    <row r="59" spans="2:8">
      <c r="B59" s="144" t="s">
        <v>111</v>
      </c>
      <c r="C59" s="144" t="s">
        <v>169</v>
      </c>
      <c r="D59" s="145"/>
      <c r="E59" s="145"/>
      <c r="F59" s="146"/>
      <c r="G59" s="145"/>
      <c r="H59" s="145"/>
    </row>
    <row r="60" spans="2:8">
      <c r="B60" s="144" t="s">
        <v>113</v>
      </c>
      <c r="C60" s="144" t="s">
        <v>170</v>
      </c>
      <c r="D60" s="145"/>
      <c r="E60" s="145"/>
      <c r="F60" s="146"/>
      <c r="G60" s="145"/>
      <c r="H60" s="145"/>
    </row>
    <row r="61" spans="2:8">
      <c r="B61" s="144" t="s">
        <v>137</v>
      </c>
      <c r="C61" s="144" t="s">
        <v>171</v>
      </c>
      <c r="D61" s="145"/>
      <c r="E61" s="145"/>
      <c r="F61" s="146"/>
      <c r="G61" s="145"/>
      <c r="H61" s="145"/>
    </row>
    <row r="62" spans="2:8">
      <c r="B62" s="144" t="s">
        <v>101</v>
      </c>
      <c r="C62" s="144" t="s">
        <v>172</v>
      </c>
      <c r="D62" s="145"/>
      <c r="E62" s="145"/>
      <c r="F62" s="146"/>
      <c r="G62" s="145"/>
      <c r="H62" s="145"/>
    </row>
    <row r="63" spans="2:8">
      <c r="B63" s="144" t="s">
        <v>173</v>
      </c>
      <c r="C63" s="144" t="s">
        <v>174</v>
      </c>
      <c r="D63" s="145"/>
      <c r="E63" s="145"/>
      <c r="F63" s="146"/>
      <c r="G63" s="145"/>
      <c r="H63" s="145"/>
    </row>
    <row r="64" spans="2:8">
      <c r="B64" s="144" t="s">
        <v>175</v>
      </c>
      <c r="C64" s="144" t="s">
        <v>176</v>
      </c>
      <c r="D64" s="145"/>
      <c r="E64" s="145"/>
      <c r="F64" s="146"/>
      <c r="G64" s="145"/>
      <c r="H64" s="145"/>
    </row>
    <row r="65" spans="2:8">
      <c r="B65" s="144" t="s">
        <v>107</v>
      </c>
      <c r="C65" s="144" t="s">
        <v>177</v>
      </c>
      <c r="D65" s="145"/>
      <c r="E65" s="145"/>
      <c r="F65" s="146"/>
      <c r="G65" s="145"/>
      <c r="H65" s="145"/>
    </row>
    <row r="66" spans="2:8">
      <c r="B66" s="144" t="s">
        <v>107</v>
      </c>
      <c r="C66" s="144" t="s">
        <v>178</v>
      </c>
      <c r="D66" s="145"/>
      <c r="E66" s="145"/>
      <c r="F66" s="146"/>
      <c r="G66" s="145"/>
      <c r="H66" s="145"/>
    </row>
    <row r="67" spans="2:8">
      <c r="B67" s="144" t="s">
        <v>101</v>
      </c>
      <c r="C67" s="144" t="s">
        <v>179</v>
      </c>
      <c r="D67" s="145"/>
      <c r="E67" s="145"/>
      <c r="F67" s="146"/>
      <c r="G67" s="145"/>
      <c r="H67" s="145"/>
    </row>
    <row r="68" spans="2:8">
      <c r="B68" s="144" t="s">
        <v>101</v>
      </c>
      <c r="C68" s="144" t="s">
        <v>109</v>
      </c>
      <c r="D68" s="145"/>
      <c r="E68" s="145"/>
      <c r="F68" s="146"/>
      <c r="G68" s="145"/>
      <c r="H68" s="145"/>
    </row>
    <row r="69" spans="2:8">
      <c r="B69" s="144" t="s">
        <v>157</v>
      </c>
      <c r="C69" s="144" t="s">
        <v>109</v>
      </c>
      <c r="D69" s="145"/>
      <c r="E69" s="145"/>
      <c r="F69" s="146"/>
      <c r="G69" s="145"/>
      <c r="H69" s="145"/>
    </row>
    <row r="70" spans="2:8">
      <c r="B70" s="144" t="s">
        <v>124</v>
      </c>
      <c r="C70" s="144" t="s">
        <v>109</v>
      </c>
      <c r="D70" s="145"/>
      <c r="E70" s="145"/>
      <c r="F70" s="146"/>
      <c r="G70" s="145"/>
      <c r="H70" s="145"/>
    </row>
    <row r="71" spans="2:8">
      <c r="B71" s="144" t="s">
        <v>111</v>
      </c>
      <c r="C71" s="144" t="s">
        <v>180</v>
      </c>
      <c r="D71" s="145"/>
      <c r="E71" s="145"/>
      <c r="F71" s="146"/>
      <c r="G71" s="145"/>
      <c r="H71" s="145"/>
    </row>
    <row r="72" spans="2:8">
      <c r="B72" s="144" t="s">
        <v>163</v>
      </c>
      <c r="C72" s="144" t="s">
        <v>181</v>
      </c>
      <c r="D72" s="145"/>
      <c r="E72" s="145"/>
      <c r="F72" s="146"/>
      <c r="G72" s="145"/>
      <c r="H72" s="145"/>
    </row>
    <row r="73" spans="2:8">
      <c r="B73" s="144" t="s">
        <v>124</v>
      </c>
      <c r="C73" s="144" t="s">
        <v>182</v>
      </c>
      <c r="D73" s="145"/>
      <c r="E73" s="145"/>
      <c r="F73" s="146"/>
      <c r="G73" s="145"/>
      <c r="H73" s="145"/>
    </row>
    <row r="74" spans="2:8">
      <c r="B74" s="144" t="s">
        <v>120</v>
      </c>
      <c r="C74" s="144" t="s">
        <v>183</v>
      </c>
      <c r="D74" s="145"/>
      <c r="E74" s="145"/>
      <c r="F74" s="146"/>
      <c r="G74" s="145"/>
      <c r="H74" s="145"/>
    </row>
    <row r="75" spans="2:8">
      <c r="B75" s="144" t="s">
        <v>124</v>
      </c>
      <c r="C75" s="144" t="s">
        <v>184</v>
      </c>
      <c r="D75" s="145"/>
      <c r="E75" s="145"/>
      <c r="F75" s="146"/>
      <c r="G75" s="145"/>
      <c r="H75" s="145"/>
    </row>
    <row r="76" spans="2:8">
      <c r="B76" s="144" t="s">
        <v>124</v>
      </c>
      <c r="C76" s="144" t="s">
        <v>185</v>
      </c>
      <c r="D76" s="145"/>
      <c r="E76" s="145"/>
      <c r="F76" s="146"/>
      <c r="G76" s="145"/>
      <c r="H76" s="145"/>
    </row>
    <row r="77" spans="2:8">
      <c r="B77" s="144" t="s">
        <v>101</v>
      </c>
      <c r="C77" s="144" t="s">
        <v>186</v>
      </c>
      <c r="D77" s="145"/>
      <c r="E77" s="145"/>
      <c r="F77" s="146"/>
      <c r="G77" s="145"/>
      <c r="H77" s="145"/>
    </row>
    <row r="78" spans="2:8">
      <c r="B78" s="144" t="s">
        <v>103</v>
      </c>
      <c r="C78" s="144" t="s">
        <v>187</v>
      </c>
      <c r="D78" s="145"/>
      <c r="E78" s="145"/>
      <c r="F78" s="146"/>
      <c r="G78" s="145"/>
      <c r="H78" s="145"/>
    </row>
    <row r="79" spans="2:8">
      <c r="B79" s="144" t="s">
        <v>124</v>
      </c>
      <c r="C79" s="144" t="s">
        <v>188</v>
      </c>
      <c r="D79" s="145"/>
      <c r="E79" s="145"/>
      <c r="F79" s="146"/>
      <c r="G79" s="145"/>
      <c r="H79" s="145"/>
    </row>
    <row r="80" spans="2:8">
      <c r="B80" s="144" t="s">
        <v>189</v>
      </c>
      <c r="C80" s="144" t="s">
        <v>190</v>
      </c>
      <c r="D80" s="145"/>
      <c r="E80" s="145"/>
      <c r="F80" s="146"/>
      <c r="G80" s="145"/>
      <c r="H80" s="145"/>
    </row>
    <row r="81" spans="2:8">
      <c r="B81" s="144" t="s">
        <v>131</v>
      </c>
      <c r="C81" s="144" t="s">
        <v>191</v>
      </c>
      <c r="D81" s="145"/>
      <c r="E81" s="145"/>
      <c r="F81" s="146"/>
      <c r="G81" s="145"/>
      <c r="H81" s="145"/>
    </row>
    <row r="82" spans="2:8">
      <c r="B82" s="144" t="s">
        <v>192</v>
      </c>
      <c r="C82" s="144" t="s">
        <v>193</v>
      </c>
      <c r="D82" s="145"/>
      <c r="E82" s="145"/>
      <c r="F82" s="146"/>
      <c r="G82" s="145"/>
      <c r="H82" s="145"/>
    </row>
    <row r="83" spans="2:8">
      <c r="B83" s="144" t="s">
        <v>148</v>
      </c>
      <c r="C83" s="144" t="s">
        <v>194</v>
      </c>
      <c r="D83" s="145"/>
      <c r="E83" s="145"/>
      <c r="F83" s="146"/>
      <c r="G83" s="145"/>
      <c r="H83" s="145"/>
    </row>
    <row r="84" spans="2:8">
      <c r="B84" s="144" t="s">
        <v>101</v>
      </c>
      <c r="C84" s="144" t="s">
        <v>113</v>
      </c>
      <c r="D84" s="145"/>
      <c r="E84" s="145"/>
      <c r="F84" s="146"/>
      <c r="G84" s="145"/>
      <c r="H84" s="145"/>
    </row>
    <row r="85" spans="2:8">
      <c r="B85" s="144" t="s">
        <v>124</v>
      </c>
      <c r="C85" s="144" t="s">
        <v>195</v>
      </c>
      <c r="D85" s="145"/>
      <c r="E85" s="145"/>
      <c r="F85" s="146"/>
      <c r="G85" s="145"/>
      <c r="H85" s="145"/>
    </row>
    <row r="86" spans="2:8">
      <c r="B86" s="144" t="s">
        <v>124</v>
      </c>
      <c r="C86" s="144" t="s">
        <v>196</v>
      </c>
      <c r="D86" s="145"/>
      <c r="E86" s="145"/>
      <c r="F86" s="146"/>
      <c r="G86" s="145"/>
      <c r="H86" s="145"/>
    </row>
    <row r="87" spans="2:8">
      <c r="B87" s="144" t="s">
        <v>157</v>
      </c>
      <c r="C87" s="144" t="s">
        <v>197</v>
      </c>
      <c r="D87" s="145"/>
      <c r="E87" s="145"/>
      <c r="F87" s="146"/>
      <c r="G87" s="145"/>
      <c r="H87" s="145"/>
    </row>
    <row r="88" spans="2:8">
      <c r="B88" s="144" t="s">
        <v>159</v>
      </c>
      <c r="C88" s="144" t="s">
        <v>198</v>
      </c>
      <c r="D88" s="145"/>
      <c r="E88" s="145"/>
      <c r="F88" s="146"/>
      <c r="G88" s="145"/>
      <c r="H88" s="145"/>
    </row>
    <row r="89" spans="2:8">
      <c r="B89" s="144" t="s">
        <v>118</v>
      </c>
      <c r="C89" s="144" t="s">
        <v>199</v>
      </c>
      <c r="D89" s="145"/>
      <c r="E89" s="145"/>
      <c r="F89" s="146"/>
      <c r="G89" s="145"/>
      <c r="H89" s="145"/>
    </row>
    <row r="90" spans="2:8">
      <c r="B90" s="144" t="s">
        <v>124</v>
      </c>
      <c r="C90" s="144" t="s">
        <v>200</v>
      </c>
      <c r="D90" s="145"/>
      <c r="E90" s="145"/>
      <c r="F90" s="146"/>
      <c r="G90" s="145"/>
      <c r="H90" s="145"/>
    </row>
    <row r="91" spans="2:8">
      <c r="B91" s="144" t="s">
        <v>107</v>
      </c>
      <c r="C91" s="144" t="s">
        <v>201</v>
      </c>
      <c r="D91" s="145"/>
      <c r="E91" s="145"/>
      <c r="F91" s="146"/>
      <c r="G91" s="145"/>
      <c r="H91" s="145"/>
    </row>
    <row r="92" spans="2:8">
      <c r="B92" s="144" t="s">
        <v>101</v>
      </c>
      <c r="C92" s="144" t="s">
        <v>202</v>
      </c>
      <c r="D92" s="145"/>
      <c r="E92" s="145"/>
      <c r="F92" s="146"/>
      <c r="G92" s="145"/>
      <c r="H92" s="145"/>
    </row>
    <row r="93" spans="2:8">
      <c r="B93" s="144" t="s">
        <v>131</v>
      </c>
      <c r="C93" s="144" t="s">
        <v>203</v>
      </c>
      <c r="D93" s="145"/>
      <c r="E93" s="145"/>
      <c r="F93" s="146"/>
      <c r="G93" s="145"/>
      <c r="H93" s="145"/>
    </row>
    <row r="94" spans="2:8">
      <c r="B94" s="144" t="s">
        <v>163</v>
      </c>
      <c r="C94" s="144" t="s">
        <v>204</v>
      </c>
      <c r="D94" s="145"/>
      <c r="E94" s="145"/>
      <c r="F94" s="146"/>
      <c r="G94" s="145"/>
      <c r="H94" s="145"/>
    </row>
    <row r="95" spans="2:8">
      <c r="B95" s="144" t="s">
        <v>131</v>
      </c>
      <c r="C95" s="144" t="s">
        <v>205</v>
      </c>
      <c r="D95" s="145"/>
      <c r="E95" s="145"/>
      <c r="F95" s="146"/>
      <c r="G95" s="145"/>
      <c r="H95" s="145"/>
    </row>
    <row r="96" spans="2:8">
      <c r="B96" s="144" t="s">
        <v>101</v>
      </c>
      <c r="C96" s="144" t="s">
        <v>206</v>
      </c>
      <c r="D96" s="145"/>
      <c r="E96" s="145"/>
      <c r="F96" s="146"/>
      <c r="G96" s="145"/>
      <c r="H96" s="145"/>
    </row>
    <row r="97" spans="2:8">
      <c r="B97" s="144" t="s">
        <v>101</v>
      </c>
      <c r="C97" s="144" t="s">
        <v>207</v>
      </c>
      <c r="D97" s="145"/>
      <c r="E97" s="145"/>
      <c r="F97" s="146"/>
      <c r="G97" s="145"/>
      <c r="H97" s="145"/>
    </row>
    <row r="98" spans="2:8">
      <c r="B98" s="144" t="s">
        <v>101</v>
      </c>
      <c r="C98" s="144" t="s">
        <v>208</v>
      </c>
      <c r="D98" s="145"/>
      <c r="E98" s="145"/>
      <c r="F98" s="146"/>
      <c r="G98" s="145"/>
      <c r="H98" s="145"/>
    </row>
    <row r="99" spans="2:8">
      <c r="B99" s="144" t="s">
        <v>109</v>
      </c>
      <c r="C99" s="144" t="s">
        <v>209</v>
      </c>
      <c r="D99" s="145"/>
      <c r="E99" s="145"/>
      <c r="F99" s="146"/>
      <c r="G99" s="145"/>
      <c r="H99" s="145"/>
    </row>
    <row r="100" spans="2:8">
      <c r="B100" s="144" t="s">
        <v>210</v>
      </c>
      <c r="C100" s="144" t="s">
        <v>211</v>
      </c>
      <c r="D100" s="145"/>
      <c r="E100" s="145"/>
      <c r="F100" s="146"/>
      <c r="G100" s="145"/>
      <c r="H100" s="145"/>
    </row>
    <row r="101" spans="2:8">
      <c r="B101" s="144" t="s">
        <v>124</v>
      </c>
      <c r="C101" s="144" t="s">
        <v>212</v>
      </c>
      <c r="D101" s="145"/>
      <c r="E101" s="145"/>
      <c r="F101" s="146"/>
      <c r="G101" s="145"/>
      <c r="H101" s="145"/>
    </row>
    <row r="102" spans="2:8">
      <c r="B102" s="144" t="s">
        <v>213</v>
      </c>
      <c r="C102" s="144" t="s">
        <v>214</v>
      </c>
      <c r="D102" s="145"/>
      <c r="E102" s="145"/>
      <c r="F102" s="146"/>
      <c r="G102" s="145"/>
      <c r="H102" s="145"/>
    </row>
    <row r="103" spans="2:8">
      <c r="B103" s="144" t="s">
        <v>101</v>
      </c>
      <c r="C103" s="144" t="s">
        <v>215</v>
      </c>
      <c r="D103" s="145"/>
      <c r="E103" s="145"/>
      <c r="F103" s="146"/>
      <c r="G103" s="145"/>
      <c r="H103" s="145"/>
    </row>
    <row r="104" spans="2:8">
      <c r="B104" s="144" t="s">
        <v>152</v>
      </c>
      <c r="C104" s="144" t="s">
        <v>216</v>
      </c>
      <c r="D104" s="145"/>
      <c r="E104" s="145"/>
      <c r="F104" s="146"/>
      <c r="G104" s="145"/>
      <c r="H104" s="145"/>
    </row>
    <row r="105" spans="2:8">
      <c r="B105" s="144" t="s">
        <v>189</v>
      </c>
      <c r="C105" s="144" t="s">
        <v>217</v>
      </c>
      <c r="D105" s="145"/>
      <c r="E105" s="145"/>
      <c r="F105" s="146"/>
      <c r="G105" s="145"/>
      <c r="H105" s="145"/>
    </row>
    <row r="106" spans="2:8">
      <c r="B106" s="144" t="s">
        <v>163</v>
      </c>
      <c r="C106" s="144" t="s">
        <v>218</v>
      </c>
      <c r="D106" s="145"/>
      <c r="E106" s="145"/>
      <c r="F106" s="146"/>
      <c r="G106" s="145"/>
      <c r="H106" s="145"/>
    </row>
    <row r="107" spans="2:8">
      <c r="B107" s="144" t="s">
        <v>131</v>
      </c>
      <c r="C107" s="144" t="s">
        <v>219</v>
      </c>
      <c r="D107" s="145"/>
      <c r="E107" s="145"/>
      <c r="F107" s="146"/>
      <c r="G107" s="145"/>
      <c r="H107" s="145"/>
    </row>
    <row r="108" spans="2:8">
      <c r="B108" s="144" t="s">
        <v>101</v>
      </c>
      <c r="C108" s="144" t="s">
        <v>220</v>
      </c>
      <c r="D108" s="145"/>
      <c r="E108" s="145"/>
      <c r="F108" s="146"/>
      <c r="G108" s="145"/>
      <c r="H108" s="145"/>
    </row>
    <row r="109" spans="2:8">
      <c r="B109" s="144" t="s">
        <v>111</v>
      </c>
      <c r="C109" s="144" t="s">
        <v>221</v>
      </c>
      <c r="D109" s="145"/>
      <c r="E109" s="145"/>
      <c r="F109" s="146"/>
      <c r="G109" s="145"/>
      <c r="H109" s="145"/>
    </row>
    <row r="110" spans="2:8">
      <c r="B110" s="144" t="s">
        <v>103</v>
      </c>
      <c r="C110" s="144" t="s">
        <v>222</v>
      </c>
      <c r="D110" s="145"/>
      <c r="E110" s="145"/>
      <c r="F110" s="146"/>
      <c r="G110" s="145"/>
      <c r="H110" s="145"/>
    </row>
    <row r="111" spans="2:8">
      <c r="B111" s="144" t="s">
        <v>113</v>
      </c>
      <c r="C111" s="144" t="s">
        <v>223</v>
      </c>
      <c r="D111" s="145"/>
      <c r="E111" s="145"/>
      <c r="F111" s="146"/>
      <c r="G111" s="145"/>
      <c r="H111" s="145"/>
    </row>
    <row r="112" spans="2:8">
      <c r="B112" s="144" t="s">
        <v>152</v>
      </c>
      <c r="C112" s="144" t="s">
        <v>224</v>
      </c>
      <c r="D112" s="145"/>
      <c r="E112" s="145"/>
      <c r="F112" s="146"/>
      <c r="G112" s="145"/>
      <c r="H112" s="145"/>
    </row>
    <row r="113" spans="2:8">
      <c r="B113" s="144" t="s">
        <v>173</v>
      </c>
      <c r="C113" s="144" t="s">
        <v>225</v>
      </c>
      <c r="D113" s="145"/>
      <c r="E113" s="145"/>
      <c r="F113" s="146"/>
      <c r="G113" s="145"/>
      <c r="H113" s="145"/>
    </row>
    <row r="114" spans="2:8">
      <c r="B114" s="144" t="s">
        <v>111</v>
      </c>
      <c r="C114" s="144" t="s">
        <v>226</v>
      </c>
      <c r="D114" s="145"/>
      <c r="E114" s="145"/>
      <c r="F114" s="146"/>
      <c r="G114" s="145"/>
      <c r="H114" s="145"/>
    </row>
    <row r="115" spans="2:8">
      <c r="B115" s="144" t="s">
        <v>173</v>
      </c>
      <c r="C115" s="144" t="s">
        <v>227</v>
      </c>
      <c r="D115" s="145"/>
      <c r="E115" s="145"/>
      <c r="F115" s="146"/>
      <c r="G115" s="145"/>
      <c r="H115" s="145"/>
    </row>
    <row r="116" spans="2:8">
      <c r="B116" s="144" t="s">
        <v>131</v>
      </c>
      <c r="C116" s="144" t="s">
        <v>228</v>
      </c>
      <c r="D116" s="145"/>
      <c r="E116" s="145"/>
      <c r="F116" s="146"/>
      <c r="G116" s="145"/>
      <c r="H116" s="145"/>
    </row>
    <row r="117" spans="2:8">
      <c r="B117" s="144" t="s">
        <v>139</v>
      </c>
      <c r="C117" s="144" t="s">
        <v>229</v>
      </c>
      <c r="D117" s="145"/>
      <c r="E117" s="145"/>
      <c r="F117" s="146"/>
      <c r="G117" s="145"/>
      <c r="H117" s="145"/>
    </row>
    <row r="118" spans="2:8">
      <c r="B118" s="144" t="s">
        <v>152</v>
      </c>
      <c r="C118" s="144" t="s">
        <v>230</v>
      </c>
      <c r="D118" s="145"/>
      <c r="E118" s="145"/>
      <c r="F118" s="146"/>
      <c r="G118" s="145"/>
      <c r="H118" s="145"/>
    </row>
    <row r="119" spans="2:8">
      <c r="B119" s="144" t="s">
        <v>163</v>
      </c>
      <c r="C119" s="144" t="s">
        <v>231</v>
      </c>
      <c r="D119" s="145"/>
      <c r="E119" s="145"/>
      <c r="F119" s="146"/>
      <c r="G119" s="145"/>
      <c r="H119" s="145"/>
    </row>
    <row r="120" spans="2:8">
      <c r="B120" s="144" t="s">
        <v>148</v>
      </c>
      <c r="C120" s="144" t="s">
        <v>232</v>
      </c>
      <c r="D120" s="145"/>
      <c r="E120" s="145"/>
      <c r="F120" s="146"/>
      <c r="G120" s="145"/>
      <c r="H120" s="145"/>
    </row>
    <row r="121" spans="2:8">
      <c r="B121" s="144" t="s">
        <v>101</v>
      </c>
      <c r="C121" s="144" t="s">
        <v>233</v>
      </c>
      <c r="D121" s="145"/>
      <c r="E121" s="145"/>
      <c r="F121" s="146"/>
      <c r="G121" s="145"/>
      <c r="H121" s="145"/>
    </row>
    <row r="122" spans="2:8">
      <c r="B122" s="144" t="s">
        <v>107</v>
      </c>
      <c r="C122" s="144" t="s">
        <v>234</v>
      </c>
      <c r="D122" s="145"/>
      <c r="E122" s="145"/>
      <c r="F122" s="146"/>
      <c r="G122" s="145"/>
      <c r="H122" s="145"/>
    </row>
    <row r="123" spans="2:8">
      <c r="B123" s="144" t="s">
        <v>120</v>
      </c>
      <c r="C123" s="144" t="s">
        <v>235</v>
      </c>
      <c r="D123" s="145"/>
      <c r="E123" s="145"/>
      <c r="F123" s="146"/>
      <c r="G123" s="145"/>
      <c r="H123" s="145"/>
    </row>
    <row r="124" spans="2:8">
      <c r="B124" s="144" t="s">
        <v>163</v>
      </c>
      <c r="C124" s="144" t="s">
        <v>236</v>
      </c>
      <c r="D124" s="145"/>
      <c r="E124" s="145"/>
      <c r="F124" s="146"/>
      <c r="G124" s="145"/>
      <c r="H124" s="145"/>
    </row>
    <row r="125" spans="2:8">
      <c r="B125" s="144" t="s">
        <v>103</v>
      </c>
      <c r="C125" s="144" t="s">
        <v>237</v>
      </c>
      <c r="D125" s="145"/>
      <c r="E125" s="145"/>
      <c r="F125" s="146"/>
      <c r="G125" s="145"/>
      <c r="H125" s="145"/>
    </row>
    <row r="126" spans="2:8">
      <c r="B126" s="144" t="s">
        <v>101</v>
      </c>
      <c r="C126" s="144" t="s">
        <v>238</v>
      </c>
      <c r="D126" s="145"/>
      <c r="E126" s="145"/>
      <c r="F126" s="146"/>
      <c r="G126" s="145"/>
      <c r="H126" s="145"/>
    </row>
    <row r="127" spans="2:8">
      <c r="B127" s="144" t="s">
        <v>157</v>
      </c>
      <c r="C127" s="144" t="s">
        <v>239</v>
      </c>
      <c r="D127" s="145"/>
      <c r="E127" s="145"/>
      <c r="F127" s="146"/>
      <c r="G127" s="145"/>
      <c r="H127" s="145"/>
    </row>
    <row r="128" spans="2:8">
      <c r="B128" s="144" t="s">
        <v>240</v>
      </c>
      <c r="C128" s="144" t="s">
        <v>241</v>
      </c>
      <c r="D128" s="145"/>
      <c r="E128" s="145"/>
      <c r="F128" s="146"/>
      <c r="G128" s="145"/>
      <c r="H128" s="145"/>
    </row>
    <row r="129" spans="2:8">
      <c r="B129" s="144" t="s">
        <v>103</v>
      </c>
      <c r="C129" s="144" t="s">
        <v>242</v>
      </c>
      <c r="D129" s="145"/>
      <c r="E129" s="145"/>
      <c r="F129" s="146"/>
      <c r="G129" s="145"/>
      <c r="H129" s="145"/>
    </row>
    <row r="130" spans="2:8">
      <c r="B130" s="144" t="s">
        <v>105</v>
      </c>
      <c r="C130" s="144" t="s">
        <v>243</v>
      </c>
      <c r="D130" s="145"/>
      <c r="E130" s="145"/>
      <c r="F130" s="146"/>
      <c r="G130" s="145"/>
      <c r="H130" s="145"/>
    </row>
    <row r="131" spans="2:8">
      <c r="B131" s="144" t="s">
        <v>244</v>
      </c>
      <c r="C131" s="144" t="s">
        <v>245</v>
      </c>
      <c r="D131" s="145"/>
      <c r="E131" s="145"/>
      <c r="F131" s="146"/>
      <c r="G131" s="145"/>
      <c r="H131" s="145"/>
    </row>
    <row r="132" spans="2:8">
      <c r="B132" s="144" t="s">
        <v>120</v>
      </c>
      <c r="C132" s="144" t="s">
        <v>246</v>
      </c>
      <c r="D132" s="145"/>
      <c r="E132" s="145"/>
      <c r="F132" s="146"/>
      <c r="G132" s="145"/>
      <c r="H132" s="145"/>
    </row>
    <row r="133" spans="2:8">
      <c r="B133" s="144" t="s">
        <v>111</v>
      </c>
      <c r="C133" s="144" t="s">
        <v>247</v>
      </c>
      <c r="D133" s="145"/>
      <c r="E133" s="145"/>
      <c r="F133" s="146"/>
      <c r="G133" s="145"/>
      <c r="H133" s="145"/>
    </row>
    <row r="134" spans="2:8">
      <c r="B134" s="144" t="s">
        <v>101</v>
      </c>
      <c r="C134" s="144" t="s">
        <v>248</v>
      </c>
      <c r="D134" s="145"/>
      <c r="E134" s="145"/>
      <c r="F134" s="146"/>
      <c r="G134" s="145"/>
      <c r="H134" s="145"/>
    </row>
    <row r="135" spans="2:8">
      <c r="B135" s="144" t="s">
        <v>124</v>
      </c>
      <c r="C135" s="144" t="s">
        <v>249</v>
      </c>
      <c r="D135" s="145"/>
      <c r="E135" s="145"/>
      <c r="F135" s="146"/>
      <c r="G135" s="145"/>
      <c r="H135" s="145"/>
    </row>
    <row r="136" spans="2:8">
      <c r="B136" s="144" t="s">
        <v>189</v>
      </c>
      <c r="C136" s="144" t="s">
        <v>250</v>
      </c>
      <c r="D136" s="145"/>
      <c r="E136" s="145"/>
      <c r="F136" s="146"/>
      <c r="G136" s="145"/>
      <c r="H136" s="145"/>
    </row>
    <row r="137" spans="2:8">
      <c r="B137" s="144" t="s">
        <v>101</v>
      </c>
      <c r="C137" s="144" t="s">
        <v>251</v>
      </c>
      <c r="D137" s="145"/>
      <c r="E137" s="145"/>
      <c r="F137" s="146"/>
      <c r="G137" s="145"/>
      <c r="H137" s="145"/>
    </row>
    <row r="138" spans="2:8">
      <c r="B138" s="144" t="s">
        <v>137</v>
      </c>
      <c r="C138" s="144" t="s">
        <v>252</v>
      </c>
      <c r="D138" s="145"/>
      <c r="E138" s="145"/>
      <c r="F138" s="146"/>
      <c r="G138" s="145"/>
      <c r="H138" s="145"/>
    </row>
    <row r="139" spans="2:8">
      <c r="B139" s="144" t="s">
        <v>173</v>
      </c>
      <c r="C139" s="144" t="s">
        <v>253</v>
      </c>
      <c r="D139" s="145"/>
      <c r="E139" s="145"/>
      <c r="F139" s="146"/>
      <c r="G139" s="145"/>
      <c r="H139" s="145"/>
    </row>
    <row r="140" spans="2:8">
      <c r="B140" s="144" t="s">
        <v>124</v>
      </c>
      <c r="C140" s="144" t="s">
        <v>254</v>
      </c>
      <c r="D140" s="145"/>
      <c r="E140" s="145"/>
      <c r="F140" s="146"/>
      <c r="G140" s="145"/>
      <c r="H140" s="145"/>
    </row>
    <row r="141" spans="2:8">
      <c r="B141" s="144" t="s">
        <v>101</v>
      </c>
      <c r="C141" s="144" t="s">
        <v>255</v>
      </c>
      <c r="D141" s="145"/>
      <c r="E141" s="145"/>
      <c r="F141" s="146"/>
      <c r="G141" s="145"/>
      <c r="H141" s="145"/>
    </row>
    <row r="142" spans="2:8">
      <c r="B142" s="144" t="s">
        <v>139</v>
      </c>
      <c r="C142" s="144" t="s">
        <v>256</v>
      </c>
      <c r="D142" s="145"/>
      <c r="E142" s="145"/>
      <c r="F142" s="146"/>
      <c r="G142" s="145"/>
      <c r="H142" s="145"/>
    </row>
    <row r="143" spans="2:8">
      <c r="B143" s="144" t="s">
        <v>124</v>
      </c>
      <c r="C143" s="144" t="s">
        <v>257</v>
      </c>
      <c r="D143" s="145"/>
      <c r="E143" s="145"/>
      <c r="F143" s="146"/>
      <c r="G143" s="145"/>
      <c r="H143" s="145"/>
    </row>
    <row r="144" spans="2:8">
      <c r="B144" s="144" t="s">
        <v>107</v>
      </c>
      <c r="C144" s="144" t="s">
        <v>258</v>
      </c>
      <c r="D144" s="145"/>
      <c r="E144" s="145"/>
      <c r="F144" s="146"/>
      <c r="G144" s="145"/>
      <c r="H144" s="145"/>
    </row>
    <row r="145" spans="2:8">
      <c r="B145" s="144" t="s">
        <v>163</v>
      </c>
      <c r="C145" s="144" t="s">
        <v>258</v>
      </c>
      <c r="D145" s="145"/>
      <c r="E145" s="145"/>
      <c r="F145" s="146"/>
      <c r="G145" s="145"/>
      <c r="H145" s="145"/>
    </row>
    <row r="146" spans="2:8">
      <c r="B146" s="144" t="s">
        <v>109</v>
      </c>
      <c r="C146" s="144" t="s">
        <v>259</v>
      </c>
      <c r="D146" s="145"/>
      <c r="E146" s="145"/>
      <c r="F146" s="146"/>
      <c r="G146" s="145"/>
      <c r="H146" s="145"/>
    </row>
    <row r="147" spans="2:8">
      <c r="B147" s="144" t="s">
        <v>124</v>
      </c>
      <c r="C147" s="144" t="s">
        <v>260</v>
      </c>
      <c r="D147" s="145"/>
      <c r="E147" s="145"/>
      <c r="F147" s="146"/>
      <c r="G147" s="145"/>
      <c r="H147" s="145"/>
    </row>
    <row r="148" spans="2:8">
      <c r="B148" s="144" t="s">
        <v>120</v>
      </c>
      <c r="C148" s="144" t="s">
        <v>261</v>
      </c>
      <c r="D148" s="145"/>
      <c r="E148" s="145"/>
      <c r="F148" s="146"/>
      <c r="G148" s="145"/>
      <c r="H148" s="145"/>
    </row>
    <row r="149" spans="2:8">
      <c r="B149" s="144" t="s">
        <v>173</v>
      </c>
      <c r="C149" s="144" t="s">
        <v>262</v>
      </c>
      <c r="D149" s="145"/>
      <c r="E149" s="145"/>
      <c r="F149" s="146"/>
      <c r="G149" s="145"/>
      <c r="H149" s="145"/>
    </row>
    <row r="150" spans="2:8">
      <c r="B150" s="144" t="s">
        <v>131</v>
      </c>
      <c r="C150" s="144" t="s">
        <v>263</v>
      </c>
      <c r="D150" s="145"/>
      <c r="E150" s="145"/>
      <c r="F150" s="146"/>
      <c r="G150" s="145"/>
      <c r="H150" s="145"/>
    </row>
    <row r="151" spans="2:8">
      <c r="B151" s="144" t="s">
        <v>111</v>
      </c>
      <c r="C151" s="144" t="s">
        <v>264</v>
      </c>
      <c r="D151" s="145"/>
      <c r="E151" s="145"/>
      <c r="F151" s="146"/>
      <c r="G151" s="145"/>
      <c r="H151" s="145"/>
    </row>
    <row r="152" spans="2:8">
      <c r="B152" s="144" t="s">
        <v>210</v>
      </c>
      <c r="C152" s="144" t="s">
        <v>265</v>
      </c>
      <c r="D152" s="145"/>
      <c r="E152" s="145"/>
      <c r="F152" s="146"/>
      <c r="G152" s="145"/>
      <c r="H152" s="145"/>
    </row>
    <row r="153" spans="2:8">
      <c r="B153" s="144" t="s">
        <v>163</v>
      </c>
      <c r="C153" s="144" t="s">
        <v>266</v>
      </c>
      <c r="D153" s="145"/>
      <c r="E153" s="145"/>
      <c r="F153" s="146"/>
      <c r="G153" s="145"/>
      <c r="H153" s="145"/>
    </row>
    <row r="154" spans="2:8">
      <c r="B154" s="144" t="s">
        <v>192</v>
      </c>
      <c r="C154" s="144" t="s">
        <v>267</v>
      </c>
      <c r="D154" s="145"/>
      <c r="E154" s="145"/>
      <c r="F154" s="146"/>
      <c r="G154" s="145"/>
      <c r="H154" s="145"/>
    </row>
    <row r="155" spans="2:8">
      <c r="B155" s="144" t="s">
        <v>157</v>
      </c>
      <c r="C155" s="144" t="s">
        <v>268</v>
      </c>
      <c r="D155" s="145"/>
      <c r="E155" s="145"/>
      <c r="F155" s="146"/>
      <c r="G155" s="145"/>
      <c r="H155" s="145"/>
    </row>
    <row r="156" spans="2:8">
      <c r="B156" s="144" t="s">
        <v>120</v>
      </c>
      <c r="C156" s="144" t="s">
        <v>268</v>
      </c>
      <c r="D156" s="145"/>
      <c r="E156" s="145"/>
      <c r="F156" s="146"/>
      <c r="G156" s="145"/>
      <c r="H156" s="145"/>
    </row>
    <row r="157" spans="2:8">
      <c r="B157" s="144" t="s">
        <v>101</v>
      </c>
      <c r="C157" s="144" t="s">
        <v>269</v>
      </c>
      <c r="D157" s="145"/>
      <c r="E157" s="145"/>
      <c r="F157" s="146"/>
      <c r="G157" s="145"/>
      <c r="H157" s="145"/>
    </row>
    <row r="158" spans="2:8">
      <c r="B158" s="144" t="s">
        <v>189</v>
      </c>
      <c r="C158" s="144" t="s">
        <v>270</v>
      </c>
      <c r="D158" s="145"/>
      <c r="E158" s="145"/>
      <c r="F158" s="146"/>
      <c r="G158" s="145"/>
      <c r="H158" s="145"/>
    </row>
    <row r="159" spans="2:8">
      <c r="B159" s="144" t="s">
        <v>131</v>
      </c>
      <c r="C159" s="144" t="s">
        <v>271</v>
      </c>
      <c r="D159" s="145"/>
      <c r="E159" s="145"/>
      <c r="F159" s="146"/>
      <c r="G159" s="145"/>
      <c r="H159" s="145"/>
    </row>
    <row r="160" spans="2:8">
      <c r="B160" s="144" t="s">
        <v>210</v>
      </c>
      <c r="C160" s="144" t="s">
        <v>272</v>
      </c>
      <c r="D160" s="145"/>
      <c r="E160" s="145"/>
      <c r="F160" s="146"/>
      <c r="G160" s="145"/>
      <c r="H160" s="145"/>
    </row>
    <row r="161" spans="2:8">
      <c r="B161" s="144" t="s">
        <v>124</v>
      </c>
      <c r="C161" s="144" t="s">
        <v>273</v>
      </c>
      <c r="D161" s="145"/>
      <c r="E161" s="145"/>
      <c r="F161" s="146"/>
      <c r="G161" s="145"/>
      <c r="H161" s="145"/>
    </row>
    <row r="162" spans="2:8">
      <c r="B162" s="144" t="s">
        <v>163</v>
      </c>
      <c r="C162" s="144" t="s">
        <v>274</v>
      </c>
      <c r="D162" s="145"/>
      <c r="E162" s="145"/>
      <c r="F162" s="146"/>
      <c r="G162" s="145"/>
      <c r="H162" s="145"/>
    </row>
    <row r="163" spans="2:8">
      <c r="B163" s="144" t="s">
        <v>122</v>
      </c>
      <c r="C163" s="144" t="s">
        <v>275</v>
      </c>
      <c r="D163" s="145"/>
      <c r="E163" s="145"/>
      <c r="F163" s="146"/>
      <c r="G163" s="145"/>
      <c r="H163" s="145"/>
    </row>
    <row r="164" spans="2:8">
      <c r="B164" s="144" t="s">
        <v>120</v>
      </c>
      <c r="C164" s="144" t="s">
        <v>276</v>
      </c>
      <c r="D164" s="145"/>
      <c r="E164" s="145"/>
      <c r="F164" s="146"/>
      <c r="G164" s="145"/>
      <c r="H164" s="145"/>
    </row>
    <row r="165" spans="2:8">
      <c r="B165" s="144" t="s">
        <v>101</v>
      </c>
      <c r="C165" s="144" t="s">
        <v>277</v>
      </c>
      <c r="D165" s="145"/>
      <c r="E165" s="145"/>
      <c r="F165" s="146"/>
      <c r="G165" s="145"/>
      <c r="H165" s="145"/>
    </row>
    <row r="166" spans="2:8">
      <c r="B166" s="144" t="s">
        <v>101</v>
      </c>
      <c r="C166" s="144" t="s">
        <v>278</v>
      </c>
      <c r="D166" s="145"/>
      <c r="E166" s="145"/>
      <c r="F166" s="146"/>
      <c r="G166" s="145"/>
      <c r="H166" s="145"/>
    </row>
    <row r="167" spans="2:8">
      <c r="B167" s="144" t="s">
        <v>139</v>
      </c>
      <c r="C167" s="144" t="s">
        <v>279</v>
      </c>
      <c r="D167" s="145"/>
      <c r="E167" s="145"/>
      <c r="F167" s="146"/>
      <c r="G167" s="145"/>
      <c r="H167" s="145"/>
    </row>
    <row r="168" spans="2:8">
      <c r="B168" s="144" t="s">
        <v>131</v>
      </c>
      <c r="C168" s="144" t="s">
        <v>280</v>
      </c>
      <c r="D168" s="145"/>
      <c r="E168" s="145"/>
      <c r="F168" s="146"/>
      <c r="G168" s="145"/>
      <c r="H168" s="145"/>
    </row>
    <row r="169" spans="2:8">
      <c r="B169" s="144" t="s">
        <v>131</v>
      </c>
      <c r="C169" s="144" t="s">
        <v>281</v>
      </c>
      <c r="D169" s="145"/>
      <c r="E169" s="145"/>
      <c r="F169" s="146"/>
      <c r="G169" s="145"/>
      <c r="H169" s="145"/>
    </row>
    <row r="170" spans="2:8">
      <c r="B170" s="144" t="s">
        <v>131</v>
      </c>
      <c r="C170" s="144" t="s">
        <v>282</v>
      </c>
      <c r="D170" s="145"/>
      <c r="E170" s="145"/>
      <c r="F170" s="146"/>
      <c r="G170" s="145"/>
      <c r="H170" s="145"/>
    </row>
    <row r="171" spans="2:8">
      <c r="B171" s="144" t="s">
        <v>131</v>
      </c>
      <c r="C171" s="144" t="s">
        <v>283</v>
      </c>
      <c r="D171" s="145"/>
      <c r="E171" s="145"/>
      <c r="F171" s="146"/>
      <c r="G171" s="145"/>
      <c r="H171" s="145"/>
    </row>
    <row r="172" spans="2:8">
      <c r="B172" s="144" t="s">
        <v>240</v>
      </c>
      <c r="C172" s="144" t="s">
        <v>284</v>
      </c>
      <c r="D172" s="145"/>
      <c r="E172" s="145"/>
      <c r="F172" s="146"/>
      <c r="G172" s="145"/>
      <c r="H172" s="145"/>
    </row>
    <row r="173" spans="2:8">
      <c r="B173" s="144" t="s">
        <v>173</v>
      </c>
      <c r="C173" s="144" t="s">
        <v>285</v>
      </c>
      <c r="D173" s="145"/>
      <c r="E173" s="145"/>
      <c r="F173" s="146"/>
      <c r="G173" s="145"/>
      <c r="H173" s="145"/>
    </row>
    <row r="174" spans="2:8">
      <c r="B174" s="144" t="s">
        <v>118</v>
      </c>
      <c r="C174" s="144" t="s">
        <v>286</v>
      </c>
      <c r="D174" s="145"/>
      <c r="E174" s="145"/>
      <c r="F174" s="146"/>
      <c r="G174" s="145"/>
      <c r="H174" s="145"/>
    </row>
    <row r="175" spans="2:8">
      <c r="B175" s="144" t="s">
        <v>118</v>
      </c>
      <c r="C175" s="144" t="s">
        <v>287</v>
      </c>
      <c r="D175" s="145"/>
      <c r="E175" s="145"/>
      <c r="F175" s="146"/>
      <c r="G175" s="145"/>
      <c r="H175" s="145"/>
    </row>
    <row r="176" spans="2:8">
      <c r="B176" s="144" t="s">
        <v>124</v>
      </c>
      <c r="C176" s="144" t="s">
        <v>288</v>
      </c>
      <c r="D176" s="145"/>
      <c r="E176" s="145"/>
      <c r="F176" s="146"/>
      <c r="G176" s="145"/>
      <c r="H176" s="145"/>
    </row>
    <row r="177" spans="2:8">
      <c r="B177" s="144" t="s">
        <v>131</v>
      </c>
      <c r="C177" s="144" t="s">
        <v>289</v>
      </c>
      <c r="D177" s="145"/>
      <c r="E177" s="145"/>
      <c r="F177" s="146"/>
      <c r="G177" s="145"/>
      <c r="H177" s="145"/>
    </row>
    <row r="178" spans="2:8">
      <c r="B178" s="144" t="s">
        <v>163</v>
      </c>
      <c r="C178" s="144" t="s">
        <v>290</v>
      </c>
      <c r="D178" s="145"/>
      <c r="E178" s="145"/>
      <c r="F178" s="146"/>
      <c r="G178" s="145"/>
      <c r="H178" s="145"/>
    </row>
    <row r="179" spans="2:8">
      <c r="B179" s="144" t="s">
        <v>101</v>
      </c>
      <c r="C179" s="144" t="s">
        <v>291</v>
      </c>
      <c r="D179" s="145"/>
      <c r="E179" s="145"/>
      <c r="F179" s="146"/>
      <c r="G179" s="145"/>
      <c r="H179" s="145"/>
    </row>
    <row r="180" spans="2:8">
      <c r="B180" s="144" t="s">
        <v>105</v>
      </c>
      <c r="C180" s="144" t="s">
        <v>291</v>
      </c>
      <c r="D180" s="145"/>
      <c r="E180" s="145"/>
      <c r="F180" s="146"/>
      <c r="G180" s="145"/>
      <c r="H180" s="145"/>
    </row>
    <row r="181" spans="2:8">
      <c r="B181" s="144" t="s">
        <v>120</v>
      </c>
      <c r="C181" s="144" t="s">
        <v>292</v>
      </c>
      <c r="D181" s="145"/>
      <c r="E181" s="145"/>
      <c r="F181" s="146"/>
      <c r="G181" s="145"/>
      <c r="H181" s="145"/>
    </row>
    <row r="182" spans="2:8">
      <c r="B182" s="144" t="s">
        <v>131</v>
      </c>
      <c r="C182" s="144" t="s">
        <v>293</v>
      </c>
      <c r="D182" s="145"/>
      <c r="E182" s="145"/>
      <c r="F182" s="146"/>
      <c r="G182" s="145"/>
      <c r="H182" s="145"/>
    </row>
    <row r="183" spans="2:8">
      <c r="B183" s="144" t="s">
        <v>139</v>
      </c>
      <c r="C183" s="144" t="s">
        <v>294</v>
      </c>
      <c r="D183" s="145"/>
      <c r="E183" s="145"/>
      <c r="F183" s="146"/>
      <c r="G183" s="145"/>
      <c r="H183" s="145"/>
    </row>
    <row r="184" spans="2:8">
      <c r="B184" s="144" t="s">
        <v>189</v>
      </c>
      <c r="C184" s="144" t="s">
        <v>295</v>
      </c>
      <c r="D184" s="145"/>
      <c r="E184" s="145"/>
      <c r="F184" s="146"/>
      <c r="G184" s="145"/>
      <c r="H184" s="145"/>
    </row>
    <row r="185" spans="2:8">
      <c r="B185" s="144" t="s">
        <v>157</v>
      </c>
      <c r="C185" s="144" t="s">
        <v>296</v>
      </c>
      <c r="D185" s="145"/>
      <c r="E185" s="145"/>
      <c r="F185" s="146"/>
      <c r="G185" s="145"/>
      <c r="H185" s="145"/>
    </row>
    <row r="186" spans="2:8">
      <c r="B186" s="144" t="s">
        <v>101</v>
      </c>
      <c r="C186" s="144" t="s">
        <v>297</v>
      </c>
      <c r="D186" s="145"/>
      <c r="E186" s="145"/>
      <c r="F186" s="146"/>
      <c r="G186" s="145"/>
      <c r="H186" s="145"/>
    </row>
    <row r="187" spans="2:8">
      <c r="B187" s="144" t="s">
        <v>173</v>
      </c>
      <c r="C187" s="144" t="s">
        <v>298</v>
      </c>
      <c r="D187" s="145"/>
      <c r="E187" s="145"/>
      <c r="F187" s="146"/>
      <c r="G187" s="145"/>
      <c r="H187" s="145"/>
    </row>
    <row r="188" spans="2:8">
      <c r="B188" s="144" t="s">
        <v>173</v>
      </c>
      <c r="C188" s="144" t="s">
        <v>299</v>
      </c>
      <c r="D188" s="145"/>
      <c r="E188" s="145"/>
      <c r="F188" s="146"/>
      <c r="G188" s="145"/>
      <c r="H188" s="145"/>
    </row>
    <row r="189" spans="2:8">
      <c r="B189" s="144" t="s">
        <v>189</v>
      </c>
      <c r="C189" s="144" t="s">
        <v>300</v>
      </c>
      <c r="D189" s="145"/>
      <c r="E189" s="145"/>
      <c r="F189" s="146"/>
      <c r="G189" s="145"/>
      <c r="H189" s="145"/>
    </row>
    <row r="190" spans="2:8">
      <c r="B190" s="144" t="s">
        <v>189</v>
      </c>
      <c r="C190" s="144" t="s">
        <v>301</v>
      </c>
      <c r="D190" s="145"/>
      <c r="E190" s="145"/>
      <c r="F190" s="146"/>
      <c r="G190" s="145"/>
      <c r="H190" s="145"/>
    </row>
    <row r="191" spans="2:8">
      <c r="B191" s="144" t="s">
        <v>189</v>
      </c>
      <c r="C191" s="144" t="s">
        <v>302</v>
      </c>
      <c r="D191" s="145"/>
      <c r="E191" s="145"/>
      <c r="F191" s="146"/>
      <c r="G191" s="145"/>
      <c r="H191" s="145"/>
    </row>
    <row r="192" spans="2:8">
      <c r="B192" s="144" t="s">
        <v>166</v>
      </c>
      <c r="C192" s="144" t="s">
        <v>303</v>
      </c>
      <c r="D192" s="145"/>
      <c r="E192" s="145"/>
      <c r="F192" s="146"/>
      <c r="G192" s="145"/>
      <c r="H192" s="145"/>
    </row>
    <row r="193" spans="2:8">
      <c r="B193" s="144" t="s">
        <v>157</v>
      </c>
      <c r="C193" s="144" t="s">
        <v>304</v>
      </c>
      <c r="D193" s="145"/>
      <c r="E193" s="145"/>
      <c r="F193" s="146"/>
      <c r="G193" s="145"/>
      <c r="H193" s="145"/>
    </row>
    <row r="194" spans="2:8">
      <c r="B194" s="144" t="s">
        <v>120</v>
      </c>
      <c r="C194" s="144" t="s">
        <v>305</v>
      </c>
      <c r="D194" s="145"/>
      <c r="E194" s="145"/>
      <c r="F194" s="146"/>
      <c r="G194" s="145"/>
      <c r="H194" s="145"/>
    </row>
    <row r="195" spans="2:8">
      <c r="B195" s="144" t="s">
        <v>118</v>
      </c>
      <c r="C195" s="144" t="s">
        <v>306</v>
      </c>
      <c r="D195" s="145"/>
      <c r="E195" s="145"/>
      <c r="F195" s="146"/>
      <c r="G195" s="145"/>
      <c r="H195" s="145"/>
    </row>
    <row r="196" spans="2:8">
      <c r="B196" s="144" t="s">
        <v>101</v>
      </c>
      <c r="C196" s="144" t="s">
        <v>307</v>
      </c>
      <c r="D196" s="145"/>
      <c r="E196" s="145"/>
      <c r="F196" s="146"/>
      <c r="G196" s="145"/>
      <c r="H196" s="145"/>
    </row>
    <row r="197" spans="2:8">
      <c r="B197" s="144" t="s">
        <v>107</v>
      </c>
      <c r="C197" s="144" t="s">
        <v>308</v>
      </c>
      <c r="D197" s="145"/>
      <c r="E197" s="145"/>
      <c r="F197" s="146"/>
      <c r="G197" s="145"/>
      <c r="H197" s="145"/>
    </row>
    <row r="198" spans="2:8">
      <c r="B198" s="144" t="s">
        <v>101</v>
      </c>
      <c r="C198" s="144" t="s">
        <v>309</v>
      </c>
      <c r="D198" s="145"/>
      <c r="E198" s="145"/>
      <c r="F198" s="146"/>
      <c r="G198" s="145"/>
      <c r="H198" s="145"/>
    </row>
    <row r="199" spans="2:8">
      <c r="B199" s="144" t="s">
        <v>124</v>
      </c>
      <c r="C199" s="144" t="s">
        <v>310</v>
      </c>
      <c r="D199" s="145"/>
      <c r="E199" s="145"/>
      <c r="F199" s="146"/>
      <c r="G199" s="145"/>
      <c r="H199" s="145"/>
    </row>
    <row r="200" spans="2:8">
      <c r="B200" s="144" t="s">
        <v>101</v>
      </c>
      <c r="C200" s="144" t="s">
        <v>311</v>
      </c>
      <c r="D200" s="145"/>
      <c r="E200" s="145"/>
      <c r="F200" s="146"/>
      <c r="G200" s="145"/>
      <c r="H200" s="145"/>
    </row>
    <row r="201" spans="2:8">
      <c r="B201" s="144" t="s">
        <v>107</v>
      </c>
      <c r="C201" s="144" t="s">
        <v>312</v>
      </c>
      <c r="D201" s="145"/>
      <c r="E201" s="145"/>
      <c r="F201" s="146"/>
      <c r="G201" s="145"/>
      <c r="H201" s="145"/>
    </row>
    <row r="202" spans="2:8">
      <c r="B202" s="144" t="s">
        <v>131</v>
      </c>
      <c r="C202" s="144" t="s">
        <v>313</v>
      </c>
      <c r="D202" s="145"/>
      <c r="E202" s="145"/>
      <c r="F202" s="146"/>
      <c r="G202" s="145"/>
      <c r="H202" s="145"/>
    </row>
    <row r="203" spans="2:8">
      <c r="B203" s="144" t="s">
        <v>101</v>
      </c>
      <c r="C203" s="144" t="s">
        <v>314</v>
      </c>
      <c r="D203" s="145"/>
      <c r="E203" s="145"/>
      <c r="F203" s="146"/>
      <c r="G203" s="145"/>
      <c r="H203" s="145"/>
    </row>
    <row r="204" spans="2:8">
      <c r="B204" s="144" t="s">
        <v>315</v>
      </c>
      <c r="C204" s="144" t="s">
        <v>316</v>
      </c>
      <c r="D204" s="145"/>
      <c r="E204" s="145"/>
      <c r="F204" s="146"/>
      <c r="G204" s="145"/>
      <c r="H204" s="145"/>
    </row>
    <row r="205" spans="2:8">
      <c r="B205" s="144" t="s">
        <v>120</v>
      </c>
      <c r="C205" s="144" t="s">
        <v>317</v>
      </c>
      <c r="D205" s="145"/>
      <c r="E205" s="145"/>
      <c r="F205" s="146"/>
      <c r="G205" s="145"/>
      <c r="H205" s="145"/>
    </row>
    <row r="206" spans="2:8">
      <c r="B206" s="144" t="s">
        <v>113</v>
      </c>
      <c r="C206" s="144" t="s">
        <v>318</v>
      </c>
      <c r="D206" s="145"/>
      <c r="E206" s="145"/>
      <c r="F206" s="146"/>
      <c r="G206" s="145"/>
      <c r="H206" s="145"/>
    </row>
    <row r="207" spans="2:8">
      <c r="B207" s="144" t="s">
        <v>101</v>
      </c>
      <c r="C207" s="144" t="s">
        <v>319</v>
      </c>
      <c r="D207" s="145"/>
      <c r="E207" s="145"/>
      <c r="F207" s="146"/>
      <c r="G207" s="145"/>
      <c r="H207" s="145"/>
    </row>
    <row r="208" spans="2:8">
      <c r="B208" s="144" t="s">
        <v>111</v>
      </c>
      <c r="C208" s="144" t="s">
        <v>320</v>
      </c>
      <c r="D208" s="145"/>
      <c r="E208" s="145"/>
      <c r="F208" s="146"/>
      <c r="G208" s="145"/>
      <c r="H208" s="145"/>
    </row>
    <row r="209" spans="2:8">
      <c r="B209" s="144" t="s">
        <v>111</v>
      </c>
      <c r="C209" s="144" t="s">
        <v>321</v>
      </c>
      <c r="D209" s="145"/>
      <c r="E209" s="145"/>
      <c r="F209" s="146"/>
      <c r="G209" s="145"/>
      <c r="H209" s="145"/>
    </row>
    <row r="210" spans="2:8">
      <c r="B210" s="144" t="s">
        <v>105</v>
      </c>
      <c r="C210" s="144" t="s">
        <v>322</v>
      </c>
      <c r="D210" s="145"/>
      <c r="E210" s="145"/>
      <c r="F210" s="146"/>
      <c r="G210" s="145"/>
      <c r="H210" s="145"/>
    </row>
    <row r="211" spans="2:8">
      <c r="B211" s="144" t="s">
        <v>131</v>
      </c>
      <c r="C211" s="144" t="s">
        <v>323</v>
      </c>
      <c r="D211" s="145"/>
      <c r="E211" s="145"/>
      <c r="F211" s="146"/>
      <c r="G211" s="145"/>
      <c r="H211" s="145"/>
    </row>
    <row r="212" spans="2:8">
      <c r="B212" s="144" t="s">
        <v>131</v>
      </c>
      <c r="C212" s="144" t="s">
        <v>324</v>
      </c>
      <c r="D212" s="145"/>
      <c r="E212" s="145"/>
      <c r="F212" s="146"/>
      <c r="G212" s="145"/>
      <c r="H212" s="145"/>
    </row>
    <row r="213" spans="2:8">
      <c r="B213" s="144" t="s">
        <v>111</v>
      </c>
      <c r="C213" s="144" t="s">
        <v>325</v>
      </c>
      <c r="D213" s="145"/>
      <c r="E213" s="145"/>
      <c r="F213" s="146"/>
      <c r="G213" s="145"/>
      <c r="H213" s="145"/>
    </row>
    <row r="214" spans="2:8">
      <c r="B214" s="144" t="s">
        <v>315</v>
      </c>
      <c r="C214" s="144" t="s">
        <v>326</v>
      </c>
      <c r="D214" s="145"/>
      <c r="E214" s="145"/>
      <c r="F214" s="146"/>
      <c r="G214" s="145"/>
      <c r="H214" s="145"/>
    </row>
    <row r="215" spans="2:8">
      <c r="B215" s="144" t="s">
        <v>118</v>
      </c>
      <c r="C215" s="144" t="s">
        <v>327</v>
      </c>
      <c r="D215" s="145"/>
      <c r="E215" s="145"/>
      <c r="F215" s="146"/>
      <c r="G215" s="145"/>
      <c r="H215" s="145"/>
    </row>
    <row r="216" spans="2:8">
      <c r="B216" s="144" t="s">
        <v>244</v>
      </c>
      <c r="C216" s="144" t="s">
        <v>328</v>
      </c>
      <c r="D216" s="145"/>
      <c r="E216" s="145"/>
      <c r="F216" s="146"/>
      <c r="G216" s="145"/>
      <c r="H216" s="145"/>
    </row>
    <row r="217" spans="2:8">
      <c r="B217" s="144" t="s">
        <v>148</v>
      </c>
      <c r="C217" s="144" t="s">
        <v>329</v>
      </c>
      <c r="D217" s="145"/>
      <c r="E217" s="145"/>
      <c r="F217" s="146"/>
      <c r="G217" s="145"/>
      <c r="H217" s="145"/>
    </row>
    <row r="218" spans="2:8">
      <c r="B218" s="144" t="s">
        <v>120</v>
      </c>
      <c r="C218" s="144" t="s">
        <v>330</v>
      </c>
      <c r="D218" s="145"/>
      <c r="E218" s="145"/>
      <c r="F218" s="146"/>
      <c r="G218" s="145"/>
      <c r="H218" s="145"/>
    </row>
    <row r="219" spans="2:8">
      <c r="B219" s="144" t="s">
        <v>120</v>
      </c>
      <c r="C219" s="144" t="s">
        <v>331</v>
      </c>
      <c r="D219" s="145"/>
      <c r="E219" s="145"/>
      <c r="F219" s="146"/>
      <c r="G219" s="145"/>
      <c r="H219" s="145"/>
    </row>
    <row r="220" spans="2:8">
      <c r="B220" s="144" t="s">
        <v>124</v>
      </c>
      <c r="C220" s="144" t="s">
        <v>331</v>
      </c>
      <c r="D220" s="145"/>
      <c r="E220" s="145"/>
      <c r="F220" s="146"/>
      <c r="G220" s="145"/>
      <c r="H220" s="145"/>
    </row>
    <row r="221" spans="2:8">
      <c r="B221" s="144" t="s">
        <v>157</v>
      </c>
      <c r="C221" s="144" t="s">
        <v>332</v>
      </c>
      <c r="D221" s="145"/>
      <c r="E221" s="145"/>
      <c r="F221" s="146"/>
      <c r="G221" s="145"/>
      <c r="H221" s="145"/>
    </row>
    <row r="222" spans="2:8">
      <c r="B222" s="144" t="s">
        <v>131</v>
      </c>
      <c r="C222" s="144" t="s">
        <v>332</v>
      </c>
      <c r="D222" s="145"/>
      <c r="E222" s="145"/>
      <c r="F222" s="146"/>
      <c r="G222" s="145"/>
      <c r="H222" s="145"/>
    </row>
    <row r="223" spans="2:8">
      <c r="B223" s="144" t="s">
        <v>137</v>
      </c>
      <c r="C223" s="144" t="s">
        <v>333</v>
      </c>
      <c r="D223" s="145"/>
      <c r="E223" s="145"/>
      <c r="F223" s="146"/>
      <c r="G223" s="145"/>
      <c r="H223" s="145"/>
    </row>
    <row r="224" spans="2:8">
      <c r="B224" s="144" t="s">
        <v>189</v>
      </c>
      <c r="C224" s="144" t="s">
        <v>334</v>
      </c>
      <c r="D224" s="145"/>
      <c r="E224" s="145"/>
      <c r="F224" s="146"/>
      <c r="G224" s="145"/>
      <c r="H224" s="145"/>
    </row>
    <row r="225" spans="2:8">
      <c r="B225" s="144" t="s">
        <v>315</v>
      </c>
      <c r="C225" s="144" t="s">
        <v>335</v>
      </c>
      <c r="D225" s="145"/>
      <c r="E225" s="145"/>
      <c r="F225" s="146"/>
      <c r="G225" s="145"/>
      <c r="H225" s="145"/>
    </row>
    <row r="226" spans="2:8">
      <c r="B226" s="144" t="s">
        <v>189</v>
      </c>
      <c r="C226" s="144" t="s">
        <v>336</v>
      </c>
      <c r="D226" s="145"/>
      <c r="E226" s="145"/>
      <c r="F226" s="146"/>
      <c r="G226" s="145"/>
      <c r="H226" s="145"/>
    </row>
    <row r="227" spans="2:8">
      <c r="B227" s="144" t="s">
        <v>157</v>
      </c>
      <c r="C227" s="144" t="s">
        <v>337</v>
      </c>
      <c r="D227" s="145"/>
      <c r="E227" s="145"/>
      <c r="F227" s="146"/>
      <c r="G227" s="145"/>
      <c r="H227" s="145"/>
    </row>
    <row r="228" spans="2:8">
      <c r="B228" s="144" t="s">
        <v>152</v>
      </c>
      <c r="C228" s="144" t="s">
        <v>338</v>
      </c>
      <c r="D228" s="145"/>
      <c r="E228" s="145"/>
      <c r="F228" s="146"/>
      <c r="G228" s="145"/>
      <c r="H228" s="145"/>
    </row>
    <row r="229" spans="2:8">
      <c r="B229" s="144" t="s">
        <v>103</v>
      </c>
      <c r="C229" s="144" t="s">
        <v>339</v>
      </c>
      <c r="D229" s="145"/>
      <c r="E229" s="145"/>
      <c r="F229" s="146"/>
      <c r="G229" s="145"/>
      <c r="H229" s="145"/>
    </row>
    <row r="230" spans="2:8">
      <c r="B230" s="144" t="s">
        <v>103</v>
      </c>
      <c r="C230" s="144" t="s">
        <v>340</v>
      </c>
      <c r="D230" s="145"/>
      <c r="E230" s="145"/>
      <c r="F230" s="146"/>
      <c r="G230" s="145"/>
      <c r="H230" s="145"/>
    </row>
    <row r="231" spans="2:8">
      <c r="B231" s="144" t="s">
        <v>131</v>
      </c>
      <c r="C231" s="144" t="s">
        <v>341</v>
      </c>
      <c r="D231" s="145"/>
      <c r="E231" s="145"/>
      <c r="F231" s="146"/>
      <c r="G231" s="145"/>
      <c r="H231" s="145"/>
    </row>
    <row r="232" spans="2:8">
      <c r="B232" s="144" t="s">
        <v>109</v>
      </c>
      <c r="C232" s="144" t="s">
        <v>342</v>
      </c>
      <c r="D232" s="147"/>
      <c r="E232" s="145"/>
      <c r="F232" s="146"/>
      <c r="G232" s="145"/>
      <c r="H232" s="145"/>
    </row>
    <row r="233" spans="2:8">
      <c r="B233" s="144" t="s">
        <v>122</v>
      </c>
      <c r="C233" s="144" t="s">
        <v>343</v>
      </c>
      <c r="D233" s="145"/>
      <c r="E233" s="145"/>
      <c r="F233" s="146"/>
      <c r="G233" s="145"/>
      <c r="H233" s="145"/>
    </row>
    <row r="234" spans="2:8">
      <c r="B234" s="144" t="s">
        <v>240</v>
      </c>
      <c r="C234" s="144" t="s">
        <v>344</v>
      </c>
      <c r="D234" s="145"/>
      <c r="E234" s="145"/>
      <c r="F234" s="146"/>
      <c r="G234" s="145"/>
      <c r="H234" s="145"/>
    </row>
    <row r="235" spans="2:8">
      <c r="B235" s="144" t="s">
        <v>163</v>
      </c>
      <c r="C235" s="144" t="s">
        <v>345</v>
      </c>
      <c r="D235" s="145"/>
      <c r="E235" s="145"/>
      <c r="F235" s="146"/>
      <c r="G235" s="145"/>
      <c r="H235" s="145"/>
    </row>
    <row r="236" spans="2:8">
      <c r="B236" s="144" t="s">
        <v>159</v>
      </c>
      <c r="C236" s="144" t="s">
        <v>346</v>
      </c>
      <c r="D236" s="145"/>
      <c r="E236" s="145"/>
      <c r="F236" s="146"/>
      <c r="G236" s="145"/>
      <c r="H236" s="145"/>
    </row>
    <row r="237" spans="2:8">
      <c r="B237" s="144" t="s">
        <v>159</v>
      </c>
      <c r="C237" s="144" t="s">
        <v>347</v>
      </c>
      <c r="D237" s="145"/>
      <c r="E237" s="145"/>
      <c r="F237" s="146"/>
      <c r="G237" s="145"/>
      <c r="H237" s="145"/>
    </row>
    <row r="238" spans="2:8">
      <c r="B238" s="144" t="s">
        <v>115</v>
      </c>
      <c r="C238" s="144" t="s">
        <v>348</v>
      </c>
      <c r="D238" s="145"/>
      <c r="E238" s="145"/>
      <c r="F238" s="146"/>
      <c r="G238" s="145"/>
      <c r="H238" s="145"/>
    </row>
    <row r="239" spans="2:8">
      <c r="B239" s="144" t="s">
        <v>113</v>
      </c>
      <c r="C239" s="144" t="s">
        <v>349</v>
      </c>
      <c r="D239" s="145"/>
      <c r="E239" s="145"/>
      <c r="F239" s="146"/>
      <c r="G239" s="145"/>
      <c r="H239" s="145"/>
    </row>
    <row r="240" spans="2:8">
      <c r="B240" s="144" t="s">
        <v>109</v>
      </c>
      <c r="C240" s="144" t="s">
        <v>350</v>
      </c>
      <c r="D240" s="145"/>
      <c r="E240" s="145"/>
      <c r="F240" s="146"/>
      <c r="G240" s="145"/>
      <c r="H240" s="145"/>
    </row>
    <row r="241" spans="2:8">
      <c r="B241" s="144" t="s">
        <v>101</v>
      </c>
      <c r="C241" s="144" t="s">
        <v>351</v>
      </c>
      <c r="D241" s="145"/>
      <c r="E241" s="145"/>
      <c r="F241" s="146"/>
      <c r="G241" s="145"/>
      <c r="H241" s="145"/>
    </row>
    <row r="242" spans="2:8">
      <c r="B242" s="144" t="s">
        <v>101</v>
      </c>
      <c r="C242" s="144" t="s">
        <v>352</v>
      </c>
      <c r="D242" s="145"/>
      <c r="E242" s="145"/>
      <c r="F242" s="146"/>
      <c r="G242" s="145"/>
      <c r="H242" s="145"/>
    </row>
    <row r="243" spans="2:8">
      <c r="B243" s="144" t="s">
        <v>189</v>
      </c>
      <c r="C243" s="144" t="s">
        <v>353</v>
      </c>
      <c r="D243" s="145"/>
      <c r="E243" s="145"/>
      <c r="F243" s="146"/>
      <c r="G243" s="145"/>
      <c r="H243" s="145"/>
    </row>
    <row r="244" spans="2:8">
      <c r="B244" s="144" t="s">
        <v>113</v>
      </c>
      <c r="C244" s="144" t="s">
        <v>354</v>
      </c>
      <c r="D244" s="145"/>
      <c r="E244" s="145"/>
      <c r="F244" s="146"/>
      <c r="G244" s="145"/>
      <c r="H244" s="145"/>
    </row>
    <row r="245" spans="2:8">
      <c r="B245" s="144" t="s">
        <v>137</v>
      </c>
      <c r="C245" s="144" t="s">
        <v>355</v>
      </c>
      <c r="D245" s="145"/>
      <c r="E245" s="145"/>
      <c r="F245" s="146"/>
      <c r="G245" s="145"/>
      <c r="H245" s="145"/>
    </row>
    <row r="246" spans="2:8">
      <c r="B246" s="144" t="s">
        <v>101</v>
      </c>
      <c r="C246" s="144" t="s">
        <v>356</v>
      </c>
      <c r="D246" s="145"/>
      <c r="E246" s="145"/>
      <c r="F246" s="146"/>
      <c r="G246" s="145"/>
      <c r="H246" s="145"/>
    </row>
    <row r="247" spans="2:8">
      <c r="B247" s="144" t="s">
        <v>107</v>
      </c>
      <c r="C247" s="144" t="s">
        <v>357</v>
      </c>
      <c r="D247" s="145"/>
      <c r="E247" s="145"/>
      <c r="F247" s="146"/>
      <c r="G247" s="145"/>
      <c r="H247" s="145"/>
    </row>
    <row r="248" spans="2:8">
      <c r="B248" s="144" t="s">
        <v>189</v>
      </c>
      <c r="C248" s="144" t="s">
        <v>358</v>
      </c>
      <c r="D248" s="145"/>
      <c r="E248" s="145"/>
      <c r="F248" s="146"/>
      <c r="G248" s="145"/>
      <c r="H248" s="145"/>
    </row>
    <row r="249" spans="2:8">
      <c r="B249" s="144" t="s">
        <v>157</v>
      </c>
      <c r="C249" s="144" t="s">
        <v>359</v>
      </c>
      <c r="D249" s="145"/>
      <c r="E249" s="145"/>
      <c r="F249" s="146"/>
      <c r="G249" s="145"/>
      <c r="H249" s="145"/>
    </row>
    <row r="250" spans="2:8">
      <c r="B250" s="144" t="s">
        <v>173</v>
      </c>
      <c r="C250" s="144" t="s">
        <v>360</v>
      </c>
      <c r="D250" s="145"/>
      <c r="E250" s="145"/>
      <c r="F250" s="146"/>
      <c r="G250" s="145"/>
      <c r="H250" s="145"/>
    </row>
    <row r="251" spans="2:8">
      <c r="B251" s="144" t="s">
        <v>192</v>
      </c>
      <c r="C251" s="144" t="s">
        <v>360</v>
      </c>
      <c r="D251" s="145"/>
      <c r="E251" s="145"/>
      <c r="F251" s="146"/>
      <c r="G251" s="145"/>
      <c r="H251" s="145"/>
    </row>
    <row r="252" spans="2:8">
      <c r="B252" s="144" t="s">
        <v>157</v>
      </c>
      <c r="C252" s="144" t="s">
        <v>361</v>
      </c>
      <c r="D252" s="145"/>
      <c r="E252" s="145"/>
      <c r="F252" s="146"/>
      <c r="G252" s="145"/>
      <c r="H252" s="145"/>
    </row>
    <row r="253" spans="2:8">
      <c r="B253" s="144" t="s">
        <v>213</v>
      </c>
      <c r="C253" s="144" t="s">
        <v>362</v>
      </c>
      <c r="D253" s="145"/>
      <c r="E253" s="145"/>
      <c r="F253" s="146"/>
      <c r="G253" s="145"/>
      <c r="H253" s="145"/>
    </row>
    <row r="254" spans="2:8">
      <c r="B254" s="144" t="s">
        <v>363</v>
      </c>
      <c r="C254" s="144" t="s">
        <v>364</v>
      </c>
      <c r="D254" s="145"/>
      <c r="E254" s="145"/>
      <c r="F254" s="146"/>
      <c r="G254" s="145"/>
      <c r="H254" s="145"/>
    </row>
    <row r="255" spans="2:8">
      <c r="B255" s="144" t="s">
        <v>163</v>
      </c>
      <c r="C255" s="144" t="s">
        <v>365</v>
      </c>
      <c r="D255" s="145"/>
      <c r="E255" s="145"/>
      <c r="F255" s="146"/>
      <c r="G255" s="145"/>
      <c r="H255" s="145"/>
    </row>
    <row r="256" spans="2:8">
      <c r="B256" s="144" t="s">
        <v>109</v>
      </c>
      <c r="C256" s="144" t="s">
        <v>366</v>
      </c>
      <c r="D256" s="145"/>
      <c r="E256" s="145"/>
      <c r="F256" s="146"/>
      <c r="G256" s="145"/>
      <c r="H256" s="145"/>
    </row>
    <row r="257" spans="2:8">
      <c r="B257" s="144" t="s">
        <v>173</v>
      </c>
      <c r="C257" s="144" t="s">
        <v>367</v>
      </c>
      <c r="D257" s="145"/>
      <c r="E257" s="145"/>
      <c r="F257" s="146"/>
      <c r="G257" s="145"/>
      <c r="H257" s="145"/>
    </row>
    <row r="258" spans="2:8">
      <c r="B258" s="144" t="s">
        <v>152</v>
      </c>
      <c r="C258" s="144" t="s">
        <v>368</v>
      </c>
      <c r="D258" s="145"/>
      <c r="E258" s="145"/>
      <c r="F258" s="146"/>
      <c r="G258" s="145"/>
      <c r="H258" s="145"/>
    </row>
    <row r="259" spans="2:8">
      <c r="B259" s="144" t="s">
        <v>152</v>
      </c>
      <c r="C259" s="144" t="s">
        <v>369</v>
      </c>
      <c r="D259" s="145"/>
      <c r="E259" s="145"/>
      <c r="F259" s="146"/>
      <c r="G259" s="145"/>
      <c r="H259" s="145"/>
    </row>
    <row r="260" spans="2:8">
      <c r="B260" s="144" t="s">
        <v>115</v>
      </c>
      <c r="C260" s="144" t="s">
        <v>370</v>
      </c>
      <c r="D260" s="145"/>
      <c r="E260" s="145"/>
      <c r="F260" s="146"/>
      <c r="G260" s="145"/>
      <c r="H260" s="145"/>
    </row>
    <row r="261" spans="2:8">
      <c r="B261" s="144" t="s">
        <v>109</v>
      </c>
      <c r="C261" s="144" t="s">
        <v>371</v>
      </c>
      <c r="D261" s="145"/>
      <c r="E261" s="145"/>
      <c r="F261" s="146"/>
      <c r="G261" s="145"/>
      <c r="H261" s="145"/>
    </row>
    <row r="262" spans="2:8">
      <c r="B262" s="144" t="s">
        <v>131</v>
      </c>
      <c r="C262" s="144" t="s">
        <v>372</v>
      </c>
      <c r="D262" s="145"/>
      <c r="E262" s="145"/>
      <c r="F262" s="146"/>
      <c r="G262" s="145"/>
      <c r="H262" s="145"/>
    </row>
    <row r="263" spans="2:8">
      <c r="B263" s="144" t="s">
        <v>120</v>
      </c>
      <c r="C263" s="144" t="s">
        <v>372</v>
      </c>
      <c r="D263" s="145"/>
      <c r="E263" s="145"/>
      <c r="F263" s="146"/>
      <c r="G263" s="145"/>
      <c r="H263" s="145"/>
    </row>
    <row r="264" spans="2:8">
      <c r="B264" s="144" t="s">
        <v>101</v>
      </c>
      <c r="C264" s="144" t="s">
        <v>373</v>
      </c>
      <c r="D264" s="145"/>
      <c r="E264" s="145"/>
      <c r="F264" s="146"/>
      <c r="G264" s="145"/>
      <c r="H264" s="145"/>
    </row>
    <row r="265" spans="2:8">
      <c r="B265" s="144" t="s">
        <v>189</v>
      </c>
      <c r="C265" s="144" t="s">
        <v>374</v>
      </c>
      <c r="D265" s="145"/>
      <c r="E265" s="145"/>
      <c r="F265" s="146"/>
      <c r="G265" s="145"/>
      <c r="H265" s="145"/>
    </row>
    <row r="266" spans="2:8">
      <c r="B266" s="144" t="s">
        <v>101</v>
      </c>
      <c r="C266" s="144" t="s">
        <v>375</v>
      </c>
      <c r="D266" s="145"/>
      <c r="E266" s="145"/>
      <c r="F266" s="146"/>
      <c r="G266" s="145"/>
      <c r="H266" s="145"/>
    </row>
    <row r="267" spans="2:8">
      <c r="B267" s="144" t="s">
        <v>113</v>
      </c>
      <c r="C267" s="144" t="s">
        <v>376</v>
      </c>
      <c r="D267" s="145"/>
      <c r="E267" s="145"/>
      <c r="F267" s="146"/>
      <c r="G267" s="145"/>
      <c r="H267" s="145"/>
    </row>
    <row r="268" spans="2:8">
      <c r="B268" s="144" t="s">
        <v>118</v>
      </c>
      <c r="C268" s="144" t="s">
        <v>377</v>
      </c>
      <c r="D268" s="145"/>
      <c r="E268" s="145"/>
      <c r="F268" s="146"/>
      <c r="G268" s="145"/>
      <c r="H268" s="145"/>
    </row>
    <row r="269" spans="2:8">
      <c r="B269" s="144" t="s">
        <v>131</v>
      </c>
      <c r="C269" s="144" t="s">
        <v>378</v>
      </c>
      <c r="D269" s="145"/>
      <c r="E269" s="145"/>
      <c r="F269" s="146"/>
      <c r="G269" s="145"/>
      <c r="H269" s="145"/>
    </row>
    <row r="270" spans="2:8">
      <c r="B270" s="144" t="s">
        <v>131</v>
      </c>
      <c r="C270" s="144" t="s">
        <v>379</v>
      </c>
      <c r="D270" s="145"/>
      <c r="E270" s="145"/>
      <c r="F270" s="146"/>
      <c r="G270" s="145"/>
      <c r="H270" s="145"/>
    </row>
    <row r="271" spans="2:8">
      <c r="B271" s="144" t="s">
        <v>107</v>
      </c>
      <c r="C271" s="144" t="s">
        <v>380</v>
      </c>
      <c r="D271" s="145"/>
      <c r="E271" s="145"/>
      <c r="F271" s="146"/>
      <c r="G271" s="145"/>
      <c r="H271" s="145"/>
    </row>
    <row r="272" spans="2:8">
      <c r="B272" s="144" t="s">
        <v>115</v>
      </c>
      <c r="C272" s="144" t="s">
        <v>381</v>
      </c>
      <c r="D272" s="145"/>
      <c r="E272" s="145"/>
      <c r="F272" s="146"/>
      <c r="G272" s="145"/>
      <c r="H272" s="145"/>
    </row>
    <row r="273" spans="2:8">
      <c r="B273" s="144" t="s">
        <v>107</v>
      </c>
      <c r="C273" s="144" t="s">
        <v>382</v>
      </c>
      <c r="D273" s="145"/>
      <c r="E273" s="145"/>
      <c r="F273" s="146"/>
      <c r="G273" s="145"/>
      <c r="H273" s="145"/>
    </row>
    <row r="274" spans="2:8">
      <c r="B274" s="144" t="s">
        <v>103</v>
      </c>
      <c r="C274" s="144" t="s">
        <v>383</v>
      </c>
      <c r="D274" s="145"/>
      <c r="E274" s="145"/>
      <c r="F274" s="146"/>
      <c r="G274" s="145"/>
      <c r="H274" s="145"/>
    </row>
    <row r="275" spans="2:8">
      <c r="B275" s="144" t="s">
        <v>120</v>
      </c>
      <c r="C275" s="144" t="s">
        <v>384</v>
      </c>
      <c r="D275" s="145"/>
      <c r="E275" s="145"/>
      <c r="F275" s="146"/>
      <c r="G275" s="145"/>
      <c r="H275" s="145"/>
    </row>
    <row r="276" spans="2:8">
      <c r="B276" s="144" t="s">
        <v>363</v>
      </c>
      <c r="C276" s="144" t="s">
        <v>385</v>
      </c>
      <c r="D276" s="145"/>
      <c r="E276" s="145"/>
      <c r="F276" s="146"/>
      <c r="G276" s="145"/>
      <c r="H276" s="145"/>
    </row>
    <row r="277" spans="2:8">
      <c r="B277" s="144" t="s">
        <v>115</v>
      </c>
      <c r="C277" s="144" t="s">
        <v>386</v>
      </c>
      <c r="D277" s="145"/>
      <c r="E277" s="145"/>
      <c r="F277" s="146"/>
      <c r="G277" s="145"/>
      <c r="H277" s="145"/>
    </row>
    <row r="278" spans="2:8">
      <c r="B278" s="144" t="s">
        <v>240</v>
      </c>
      <c r="C278" s="144" t="s">
        <v>387</v>
      </c>
      <c r="D278" s="145"/>
      <c r="E278" s="145"/>
      <c r="F278" s="146"/>
      <c r="G278" s="145"/>
      <c r="H278" s="145"/>
    </row>
    <row r="279" spans="2:8">
      <c r="B279" s="144" t="s">
        <v>131</v>
      </c>
      <c r="C279" s="144" t="s">
        <v>388</v>
      </c>
      <c r="D279" s="145"/>
      <c r="E279" s="145"/>
      <c r="F279" s="146"/>
      <c r="G279" s="145"/>
      <c r="H279" s="145"/>
    </row>
    <row r="280" spans="2:8">
      <c r="B280" s="144" t="s">
        <v>113</v>
      </c>
      <c r="C280" s="144" t="s">
        <v>389</v>
      </c>
      <c r="D280" s="145"/>
      <c r="E280" s="145"/>
      <c r="F280" s="146"/>
      <c r="G280" s="145"/>
      <c r="H280" s="145"/>
    </row>
    <row r="281" spans="2:8">
      <c r="B281" s="144" t="s">
        <v>157</v>
      </c>
      <c r="C281" s="144" t="s">
        <v>390</v>
      </c>
      <c r="D281" s="145"/>
      <c r="E281" s="145"/>
      <c r="F281" s="146"/>
      <c r="G281" s="145"/>
      <c r="H281" s="145"/>
    </row>
    <row r="282" spans="2:8">
      <c r="B282" s="144" t="s">
        <v>173</v>
      </c>
      <c r="C282" s="144" t="s">
        <v>391</v>
      </c>
      <c r="D282" s="145"/>
      <c r="E282" s="145"/>
      <c r="F282" s="146"/>
      <c r="G282" s="145"/>
      <c r="H282" s="145"/>
    </row>
    <row r="283" spans="2:8">
      <c r="B283" s="144" t="s">
        <v>118</v>
      </c>
      <c r="C283" s="144" t="s">
        <v>392</v>
      </c>
      <c r="D283" s="145"/>
      <c r="E283" s="145"/>
      <c r="F283" s="146"/>
      <c r="G283" s="145"/>
      <c r="H283" s="145"/>
    </row>
    <row r="284" spans="2:8">
      <c r="B284" s="144" t="s">
        <v>124</v>
      </c>
      <c r="C284" s="144" t="s">
        <v>393</v>
      </c>
      <c r="D284" s="145"/>
      <c r="E284" s="145"/>
      <c r="F284" s="146"/>
      <c r="G284" s="145"/>
      <c r="H284" s="145"/>
    </row>
    <row r="285" spans="2:8">
      <c r="B285" s="144" t="s">
        <v>103</v>
      </c>
      <c r="C285" s="144" t="s">
        <v>394</v>
      </c>
      <c r="D285" s="145"/>
      <c r="E285" s="145"/>
      <c r="F285" s="146"/>
      <c r="G285" s="145"/>
      <c r="H285" s="145"/>
    </row>
    <row r="286" spans="2:8">
      <c r="B286" s="144" t="s">
        <v>120</v>
      </c>
      <c r="C286" s="144" t="s">
        <v>395</v>
      </c>
      <c r="D286" s="145"/>
      <c r="E286" s="145"/>
      <c r="F286" s="146"/>
      <c r="G286" s="145"/>
      <c r="H286" s="145"/>
    </row>
    <row r="287" spans="2:8">
      <c r="B287" s="144" t="s">
        <v>157</v>
      </c>
      <c r="C287" s="144" t="s">
        <v>396</v>
      </c>
      <c r="D287" s="145"/>
      <c r="E287" s="145"/>
      <c r="F287" s="146"/>
      <c r="G287" s="145"/>
      <c r="H287" s="145"/>
    </row>
    <row r="288" spans="2:8">
      <c r="B288" s="144" t="s">
        <v>173</v>
      </c>
      <c r="C288" s="144" t="s">
        <v>397</v>
      </c>
      <c r="D288" s="145"/>
      <c r="E288" s="145"/>
      <c r="F288" s="146"/>
      <c r="G288" s="145"/>
      <c r="H288" s="145"/>
    </row>
    <row r="289" spans="2:8">
      <c r="B289" s="144" t="s">
        <v>115</v>
      </c>
      <c r="C289" s="144" t="s">
        <v>398</v>
      </c>
      <c r="D289" s="145"/>
      <c r="E289" s="145"/>
      <c r="F289" s="146"/>
      <c r="G289" s="145"/>
      <c r="H289" s="145"/>
    </row>
    <row r="290" spans="2:8">
      <c r="B290" s="144" t="s">
        <v>139</v>
      </c>
      <c r="C290" s="144" t="s">
        <v>399</v>
      </c>
      <c r="D290" s="145"/>
      <c r="E290" s="145"/>
      <c r="F290" s="146"/>
      <c r="G290" s="145"/>
      <c r="H290" s="145"/>
    </row>
    <row r="291" spans="2:8">
      <c r="B291" s="144" t="s">
        <v>111</v>
      </c>
      <c r="C291" s="144" t="s">
        <v>400</v>
      </c>
      <c r="D291" s="145"/>
      <c r="E291" s="145"/>
      <c r="F291" s="146"/>
      <c r="G291" s="145"/>
      <c r="H291" s="145"/>
    </row>
    <row r="292" spans="2:8">
      <c r="B292" s="144" t="s">
        <v>113</v>
      </c>
      <c r="C292" s="144" t="s">
        <v>401</v>
      </c>
      <c r="D292" s="145"/>
      <c r="E292" s="145"/>
      <c r="F292" s="146"/>
      <c r="G292" s="145"/>
      <c r="H292" s="145"/>
    </row>
    <row r="293" spans="2:8">
      <c r="B293" s="144" t="s">
        <v>101</v>
      </c>
      <c r="C293" s="144" t="s">
        <v>402</v>
      </c>
      <c r="D293" s="145"/>
      <c r="E293" s="145"/>
      <c r="F293" s="146"/>
      <c r="G293" s="145"/>
      <c r="H293" s="145"/>
    </row>
    <row r="294" spans="2:8">
      <c r="B294" s="144" t="s">
        <v>137</v>
      </c>
      <c r="C294" s="144" t="s">
        <v>403</v>
      </c>
      <c r="D294" s="145"/>
      <c r="E294" s="145"/>
      <c r="F294" s="146"/>
      <c r="G294" s="145"/>
      <c r="H294" s="145"/>
    </row>
    <row r="295" spans="2:8">
      <c r="B295" s="144" t="s">
        <v>163</v>
      </c>
      <c r="C295" s="144" t="s">
        <v>404</v>
      </c>
      <c r="D295" s="145"/>
      <c r="E295" s="145"/>
      <c r="F295" s="146"/>
      <c r="G295" s="145"/>
      <c r="H295" s="145"/>
    </row>
    <row r="296" spans="2:8">
      <c r="B296" s="144" t="s">
        <v>157</v>
      </c>
      <c r="C296" s="144" t="s">
        <v>405</v>
      </c>
      <c r="D296" s="145"/>
      <c r="E296" s="145"/>
      <c r="F296" s="146"/>
      <c r="G296" s="145"/>
      <c r="H296" s="145"/>
    </row>
    <row r="297" spans="2:8">
      <c r="B297" s="144" t="s">
        <v>148</v>
      </c>
      <c r="C297" s="144" t="s">
        <v>406</v>
      </c>
      <c r="D297" s="145"/>
      <c r="E297" s="145"/>
      <c r="F297" s="146"/>
      <c r="G297" s="145"/>
      <c r="H297" s="145"/>
    </row>
    <row r="298" spans="2:8">
      <c r="B298" s="144" t="s">
        <v>109</v>
      </c>
      <c r="C298" s="144" t="s">
        <v>407</v>
      </c>
      <c r="D298" s="145"/>
      <c r="E298" s="145"/>
      <c r="F298" s="146"/>
      <c r="G298" s="145"/>
      <c r="H298" s="145"/>
    </row>
    <row r="299" spans="2:8">
      <c r="B299" s="144" t="s">
        <v>118</v>
      </c>
      <c r="C299" s="144" t="s">
        <v>408</v>
      </c>
      <c r="D299" s="145"/>
      <c r="E299" s="145"/>
      <c r="F299" s="146"/>
      <c r="G299" s="145"/>
      <c r="H299" s="145"/>
    </row>
    <row r="300" spans="2:8">
      <c r="B300" s="144" t="s">
        <v>139</v>
      </c>
      <c r="C300" s="144" t="s">
        <v>409</v>
      </c>
      <c r="D300" s="145"/>
      <c r="E300" s="145"/>
      <c r="F300" s="146"/>
      <c r="G300" s="145"/>
      <c r="H300" s="145"/>
    </row>
    <row r="301" spans="2:8">
      <c r="B301" s="144" t="s">
        <v>189</v>
      </c>
      <c r="C301" s="144" t="s">
        <v>410</v>
      </c>
      <c r="D301" s="145"/>
      <c r="E301" s="145"/>
      <c r="F301" s="146"/>
      <c r="G301" s="145"/>
      <c r="H301" s="145"/>
    </row>
    <row r="302" spans="2:8">
      <c r="B302" s="144" t="s">
        <v>152</v>
      </c>
      <c r="C302" s="144" t="s">
        <v>411</v>
      </c>
      <c r="D302" s="145"/>
      <c r="E302" s="145"/>
      <c r="F302" s="146"/>
      <c r="G302" s="145"/>
      <c r="H302" s="145"/>
    </row>
    <row r="303" spans="2:8">
      <c r="B303" s="144" t="s">
        <v>139</v>
      </c>
      <c r="C303" s="144" t="s">
        <v>412</v>
      </c>
      <c r="D303" s="145"/>
      <c r="E303" s="145"/>
      <c r="F303" s="146"/>
      <c r="G303" s="145"/>
      <c r="H303" s="145"/>
    </row>
    <row r="304" spans="2:8">
      <c r="B304" s="144" t="s">
        <v>157</v>
      </c>
      <c r="C304" s="144" t="s">
        <v>413</v>
      </c>
      <c r="D304" s="145"/>
      <c r="E304" s="145"/>
      <c r="F304" s="146"/>
      <c r="G304" s="145"/>
      <c r="H304" s="145"/>
    </row>
    <row r="305" spans="2:8">
      <c r="B305" s="144" t="s">
        <v>124</v>
      </c>
      <c r="C305" s="144" t="s">
        <v>414</v>
      </c>
      <c r="D305" s="145"/>
      <c r="E305" s="145"/>
      <c r="F305" s="146"/>
      <c r="G305" s="145"/>
      <c r="H305" s="145"/>
    </row>
    <row r="306" spans="2:8">
      <c r="B306" s="144" t="s">
        <v>415</v>
      </c>
      <c r="C306" s="144" t="s">
        <v>416</v>
      </c>
      <c r="D306" s="145"/>
      <c r="E306" s="145"/>
      <c r="F306" s="146"/>
      <c r="G306" s="145"/>
      <c r="H306" s="145"/>
    </row>
    <row r="307" spans="2:8">
      <c r="B307" s="144" t="s">
        <v>363</v>
      </c>
      <c r="C307" s="144" t="s">
        <v>417</v>
      </c>
      <c r="D307" s="145"/>
      <c r="E307" s="145"/>
      <c r="F307" s="146"/>
      <c r="G307" s="145"/>
      <c r="H307" s="145"/>
    </row>
    <row r="308" spans="2:8">
      <c r="B308" s="144" t="s">
        <v>363</v>
      </c>
      <c r="C308" s="144" t="s">
        <v>418</v>
      </c>
      <c r="D308" s="145"/>
      <c r="E308" s="145"/>
      <c r="F308" s="146"/>
      <c r="G308" s="145"/>
      <c r="H308" s="145"/>
    </row>
    <row r="309" spans="2:8">
      <c r="B309" s="144" t="s">
        <v>101</v>
      </c>
      <c r="C309" s="144" t="s">
        <v>419</v>
      </c>
      <c r="D309" s="145"/>
      <c r="E309" s="145"/>
      <c r="F309" s="146"/>
      <c r="G309" s="145"/>
      <c r="H309" s="145"/>
    </row>
    <row r="310" spans="2:8">
      <c r="B310" s="144" t="s">
        <v>173</v>
      </c>
      <c r="C310" s="144" t="s">
        <v>420</v>
      </c>
      <c r="D310" s="145"/>
      <c r="E310" s="145"/>
      <c r="F310" s="146"/>
      <c r="G310" s="145"/>
      <c r="H310" s="145"/>
    </row>
    <row r="311" spans="2:8">
      <c r="B311" s="144" t="s">
        <v>244</v>
      </c>
      <c r="C311" s="144" t="s">
        <v>421</v>
      </c>
      <c r="D311" s="145"/>
      <c r="E311" s="145"/>
      <c r="F311" s="146"/>
      <c r="G311" s="145"/>
      <c r="H311" s="145"/>
    </row>
    <row r="312" spans="2:8">
      <c r="B312" s="144" t="s">
        <v>152</v>
      </c>
      <c r="C312" s="144" t="s">
        <v>422</v>
      </c>
      <c r="D312" s="145"/>
      <c r="E312" s="145"/>
      <c r="F312" s="146"/>
      <c r="G312" s="145"/>
      <c r="H312" s="145"/>
    </row>
    <row r="313" spans="2:8">
      <c r="B313" s="144" t="s">
        <v>105</v>
      </c>
      <c r="C313" s="144" t="s">
        <v>423</v>
      </c>
      <c r="D313" s="145"/>
      <c r="E313" s="145"/>
      <c r="F313" s="146"/>
      <c r="G313" s="145"/>
      <c r="H313" s="145"/>
    </row>
    <row r="314" spans="2:8">
      <c r="B314" s="144" t="s">
        <v>315</v>
      </c>
      <c r="C314" s="144" t="s">
        <v>424</v>
      </c>
      <c r="D314" s="145"/>
      <c r="E314" s="145"/>
      <c r="F314" s="146"/>
      <c r="G314" s="145"/>
      <c r="H314" s="145"/>
    </row>
    <row r="315" spans="2:8">
      <c r="B315" s="144" t="s">
        <v>210</v>
      </c>
      <c r="C315" s="144" t="s">
        <v>425</v>
      </c>
      <c r="D315" s="145"/>
      <c r="E315" s="145"/>
      <c r="F315" s="146"/>
      <c r="G315" s="145"/>
      <c r="H315" s="145"/>
    </row>
    <row r="316" spans="2:8">
      <c r="B316" s="144" t="s">
        <v>157</v>
      </c>
      <c r="C316" s="144" t="s">
        <v>426</v>
      </c>
      <c r="D316" s="145"/>
      <c r="E316" s="145"/>
      <c r="F316" s="146"/>
      <c r="G316" s="145"/>
      <c r="H316" s="145"/>
    </row>
    <row r="317" spans="2:8">
      <c r="B317" s="144" t="s">
        <v>101</v>
      </c>
      <c r="C317" s="144" t="s">
        <v>427</v>
      </c>
      <c r="D317" s="145"/>
      <c r="E317" s="145"/>
      <c r="F317" s="146"/>
      <c r="G317" s="145"/>
      <c r="H317" s="145"/>
    </row>
    <row r="318" spans="2:8">
      <c r="B318" s="144" t="s">
        <v>163</v>
      </c>
      <c r="C318" s="144" t="s">
        <v>428</v>
      </c>
      <c r="D318" s="145"/>
      <c r="E318" s="145"/>
      <c r="F318" s="146"/>
      <c r="G318" s="145"/>
      <c r="H318" s="145"/>
    </row>
    <row r="319" spans="2:8">
      <c r="B319" s="144" t="s">
        <v>120</v>
      </c>
      <c r="C319" s="144" t="s">
        <v>429</v>
      </c>
      <c r="D319" s="145"/>
      <c r="E319" s="145"/>
      <c r="F319" s="146"/>
      <c r="G319" s="145"/>
      <c r="H319" s="145"/>
    </row>
    <row r="320" spans="2:8">
      <c r="B320" s="144" t="s">
        <v>189</v>
      </c>
      <c r="C320" s="144" t="s">
        <v>430</v>
      </c>
      <c r="D320" s="145"/>
      <c r="E320" s="145"/>
      <c r="F320" s="146"/>
      <c r="G320" s="145"/>
      <c r="H320" s="145"/>
    </row>
    <row r="321" spans="2:8">
      <c r="B321" s="144" t="s">
        <v>107</v>
      </c>
      <c r="C321" s="144" t="s">
        <v>431</v>
      </c>
      <c r="D321" s="145"/>
      <c r="E321" s="145"/>
      <c r="F321" s="146"/>
      <c r="G321" s="145"/>
      <c r="H321" s="145"/>
    </row>
    <row r="322" spans="2:8">
      <c r="B322" s="144" t="s">
        <v>148</v>
      </c>
      <c r="C322" s="144" t="s">
        <v>432</v>
      </c>
      <c r="D322" s="145"/>
      <c r="E322" s="145"/>
      <c r="F322" s="146"/>
      <c r="G322" s="145"/>
      <c r="H322" s="145"/>
    </row>
    <row r="323" spans="2:8">
      <c r="B323" s="144" t="s">
        <v>137</v>
      </c>
      <c r="C323" s="144" t="s">
        <v>433</v>
      </c>
      <c r="D323" s="145"/>
      <c r="E323" s="145"/>
      <c r="F323" s="146"/>
      <c r="G323" s="145"/>
      <c r="H323" s="145"/>
    </row>
    <row r="324" spans="2:8">
      <c r="B324" s="144" t="s">
        <v>137</v>
      </c>
      <c r="C324" s="144" t="s">
        <v>434</v>
      </c>
      <c r="D324" s="145"/>
      <c r="E324" s="145"/>
      <c r="F324" s="146"/>
      <c r="G324" s="145"/>
      <c r="H324" s="145"/>
    </row>
    <row r="325" spans="2:8">
      <c r="B325" s="144" t="s">
        <v>101</v>
      </c>
      <c r="C325" s="144" t="s">
        <v>435</v>
      </c>
      <c r="D325" s="145"/>
      <c r="E325" s="145"/>
      <c r="F325" s="146"/>
      <c r="G325" s="145"/>
      <c r="H325" s="145"/>
    </row>
    <row r="326" spans="2:8">
      <c r="B326" s="144" t="s">
        <v>105</v>
      </c>
      <c r="C326" s="144" t="s">
        <v>436</v>
      </c>
      <c r="D326" s="145"/>
      <c r="E326" s="145"/>
      <c r="F326" s="146"/>
      <c r="G326" s="145"/>
      <c r="H326" s="145"/>
    </row>
    <row r="327" spans="2:8">
      <c r="B327" s="144" t="s">
        <v>124</v>
      </c>
      <c r="C327" s="144" t="s">
        <v>436</v>
      </c>
      <c r="D327" s="145"/>
      <c r="E327" s="145"/>
      <c r="F327" s="146"/>
      <c r="G327" s="145"/>
      <c r="H327" s="145"/>
    </row>
    <row r="328" spans="2:8">
      <c r="B328" s="144" t="s">
        <v>120</v>
      </c>
      <c r="C328" s="144" t="s">
        <v>437</v>
      </c>
      <c r="D328" s="145"/>
      <c r="E328" s="145"/>
      <c r="F328" s="146"/>
      <c r="G328" s="145"/>
      <c r="H328" s="145"/>
    </row>
    <row r="329" spans="2:8">
      <c r="B329" s="144" t="s">
        <v>107</v>
      </c>
      <c r="C329" s="144" t="s">
        <v>438</v>
      </c>
      <c r="D329" s="145"/>
      <c r="E329" s="145"/>
      <c r="F329" s="146"/>
      <c r="G329" s="145"/>
      <c r="H329" s="145"/>
    </row>
    <row r="330" spans="2:8">
      <c r="B330" s="144" t="s">
        <v>109</v>
      </c>
      <c r="C330" s="144" t="s">
        <v>439</v>
      </c>
      <c r="D330" s="145"/>
      <c r="E330" s="145"/>
      <c r="F330" s="146"/>
      <c r="G330" s="145"/>
      <c r="H330" s="145"/>
    </row>
    <row r="331" spans="2:8">
      <c r="B331" s="144" t="s">
        <v>122</v>
      </c>
      <c r="C331" s="144" t="s">
        <v>440</v>
      </c>
      <c r="D331" s="145"/>
      <c r="E331" s="145"/>
      <c r="F331" s="146"/>
      <c r="G331" s="145"/>
      <c r="H331" s="145"/>
    </row>
    <row r="332" spans="2:8">
      <c r="B332" s="144" t="s">
        <v>101</v>
      </c>
      <c r="C332" s="144" t="s">
        <v>441</v>
      </c>
      <c r="D332" s="145"/>
      <c r="E332" s="145"/>
      <c r="F332" s="146"/>
      <c r="G332" s="145"/>
      <c r="H332" s="145"/>
    </row>
    <row r="333" spans="2:8">
      <c r="B333" s="144" t="s">
        <v>163</v>
      </c>
      <c r="C333" s="144" t="s">
        <v>441</v>
      </c>
      <c r="D333" s="145"/>
      <c r="E333" s="145"/>
      <c r="F333" s="146"/>
      <c r="G333" s="145"/>
      <c r="H333" s="145"/>
    </row>
    <row r="334" spans="2:8">
      <c r="B334" s="144" t="s">
        <v>113</v>
      </c>
      <c r="C334" s="144" t="s">
        <v>442</v>
      </c>
      <c r="D334" s="145"/>
      <c r="E334" s="145"/>
      <c r="F334" s="146"/>
      <c r="G334" s="145"/>
      <c r="H334" s="145"/>
    </row>
    <row r="335" spans="2:8">
      <c r="B335" s="144" t="s">
        <v>107</v>
      </c>
      <c r="C335" s="144" t="s">
        <v>442</v>
      </c>
      <c r="D335" s="145"/>
      <c r="E335" s="145"/>
      <c r="F335" s="146"/>
      <c r="G335" s="145"/>
      <c r="H335" s="145"/>
    </row>
    <row r="336" spans="2:8">
      <c r="B336" s="144" t="s">
        <v>124</v>
      </c>
      <c r="C336" s="144" t="s">
        <v>443</v>
      </c>
      <c r="D336" s="145"/>
      <c r="E336" s="145"/>
      <c r="F336" s="146"/>
      <c r="G336" s="145"/>
      <c r="H336" s="145"/>
    </row>
    <row r="337" spans="2:8">
      <c r="B337" s="144" t="s">
        <v>189</v>
      </c>
      <c r="C337" s="144" t="s">
        <v>444</v>
      </c>
      <c r="D337" s="145"/>
      <c r="E337" s="145"/>
      <c r="F337" s="146"/>
      <c r="G337" s="145"/>
      <c r="H337" s="145"/>
    </row>
    <row r="338" spans="2:8">
      <c r="B338" s="144" t="s">
        <v>163</v>
      </c>
      <c r="C338" s="144" t="s">
        <v>445</v>
      </c>
      <c r="D338" s="145"/>
      <c r="E338" s="145"/>
      <c r="F338" s="146"/>
      <c r="G338" s="145"/>
      <c r="H338" s="145"/>
    </row>
    <row r="339" spans="2:8">
      <c r="B339" s="144" t="s">
        <v>159</v>
      </c>
      <c r="C339" s="144" t="s">
        <v>446</v>
      </c>
      <c r="D339" s="145"/>
      <c r="E339" s="145"/>
      <c r="F339" s="146"/>
      <c r="G339" s="145"/>
      <c r="H339" s="145"/>
    </row>
    <row r="340" spans="2:8">
      <c r="B340" s="144" t="s">
        <v>159</v>
      </c>
      <c r="C340" s="144" t="s">
        <v>447</v>
      </c>
      <c r="D340" s="145"/>
      <c r="E340" s="145"/>
      <c r="F340" s="146"/>
      <c r="G340" s="145"/>
      <c r="H340" s="145"/>
    </row>
    <row r="341" spans="2:8">
      <c r="B341" s="144" t="s">
        <v>101</v>
      </c>
      <c r="C341" s="144" t="s">
        <v>448</v>
      </c>
      <c r="D341" s="145"/>
      <c r="E341" s="145"/>
      <c r="F341" s="146"/>
      <c r="G341" s="145"/>
      <c r="H341" s="145"/>
    </row>
    <row r="342" spans="2:8">
      <c r="B342" s="144" t="s">
        <v>152</v>
      </c>
      <c r="C342" s="144" t="s">
        <v>449</v>
      </c>
      <c r="D342" s="145"/>
      <c r="E342" s="145"/>
      <c r="F342" s="146"/>
      <c r="G342" s="145"/>
      <c r="H342" s="145"/>
    </row>
    <row r="343" spans="2:8">
      <c r="B343" s="144" t="s">
        <v>113</v>
      </c>
      <c r="C343" s="144" t="s">
        <v>450</v>
      </c>
      <c r="D343" s="145"/>
      <c r="E343" s="145"/>
      <c r="F343" s="146"/>
      <c r="G343" s="145"/>
      <c r="H343" s="145"/>
    </row>
    <row r="344" spans="2:8">
      <c r="B344" s="144" t="s">
        <v>103</v>
      </c>
      <c r="C344" s="144" t="s">
        <v>451</v>
      </c>
      <c r="D344" s="145"/>
      <c r="E344" s="145"/>
      <c r="F344" s="146"/>
      <c r="G344" s="145"/>
      <c r="H344" s="145"/>
    </row>
    <row r="345" spans="2:8">
      <c r="B345" s="144" t="s">
        <v>173</v>
      </c>
      <c r="C345" s="144" t="s">
        <v>452</v>
      </c>
      <c r="D345" s="145"/>
      <c r="E345" s="145"/>
      <c r="F345" s="146"/>
      <c r="G345" s="145"/>
      <c r="H345" s="145"/>
    </row>
    <row r="346" spans="2:8">
      <c r="B346" s="144" t="s">
        <v>113</v>
      </c>
      <c r="C346" s="144" t="s">
        <v>453</v>
      </c>
      <c r="D346" s="145"/>
      <c r="E346" s="145"/>
      <c r="F346" s="146"/>
      <c r="G346" s="145"/>
      <c r="H346" s="145"/>
    </row>
    <row r="347" spans="2:8">
      <c r="B347" s="144" t="s">
        <v>120</v>
      </c>
      <c r="C347" s="144" t="s">
        <v>454</v>
      </c>
      <c r="D347" s="145"/>
      <c r="E347" s="145"/>
      <c r="F347" s="146"/>
      <c r="G347" s="145"/>
      <c r="H347" s="145"/>
    </row>
    <row r="348" spans="2:8">
      <c r="B348" s="144" t="s">
        <v>118</v>
      </c>
      <c r="C348" s="144" t="s">
        <v>455</v>
      </c>
      <c r="D348" s="145"/>
      <c r="E348" s="145"/>
      <c r="F348" s="146"/>
      <c r="G348" s="145"/>
      <c r="H348" s="145"/>
    </row>
    <row r="349" spans="2:8">
      <c r="B349" s="144" t="s">
        <v>111</v>
      </c>
      <c r="C349" s="144" t="s">
        <v>456</v>
      </c>
      <c r="D349" s="145"/>
      <c r="E349" s="145"/>
      <c r="F349" s="146"/>
      <c r="G349" s="145"/>
      <c r="H349" s="145"/>
    </row>
    <row r="350" spans="2:8">
      <c r="B350" s="144" t="s">
        <v>415</v>
      </c>
      <c r="C350" s="144" t="s">
        <v>415</v>
      </c>
      <c r="D350" s="145"/>
      <c r="E350" s="145"/>
      <c r="F350" s="146"/>
      <c r="G350" s="145"/>
      <c r="H350" s="145"/>
    </row>
    <row r="351" spans="2:8">
      <c r="B351" s="144" t="s">
        <v>163</v>
      </c>
      <c r="C351" s="144" t="s">
        <v>415</v>
      </c>
      <c r="D351" s="145"/>
      <c r="E351" s="145"/>
      <c r="F351" s="146"/>
      <c r="G351" s="145"/>
      <c r="H351" s="145"/>
    </row>
    <row r="352" spans="2:8">
      <c r="B352" s="144" t="s">
        <v>152</v>
      </c>
      <c r="C352" s="144" t="s">
        <v>457</v>
      </c>
      <c r="D352" s="145"/>
      <c r="E352" s="145"/>
      <c r="F352" s="146"/>
      <c r="G352" s="145"/>
      <c r="H352" s="145"/>
    </row>
    <row r="353" spans="2:8">
      <c r="B353" s="144" t="s">
        <v>240</v>
      </c>
      <c r="C353" s="144" t="s">
        <v>458</v>
      </c>
      <c r="D353" s="145"/>
      <c r="E353" s="145"/>
      <c r="F353" s="146"/>
      <c r="G353" s="145"/>
      <c r="H353" s="145"/>
    </row>
    <row r="354" spans="2:8">
      <c r="B354" s="144" t="s">
        <v>152</v>
      </c>
      <c r="C354" s="144" t="s">
        <v>459</v>
      </c>
      <c r="D354" s="145"/>
      <c r="E354" s="145"/>
      <c r="F354" s="146"/>
      <c r="G354" s="145"/>
      <c r="H354" s="145"/>
    </row>
    <row r="355" spans="2:8">
      <c r="B355" s="144" t="s">
        <v>109</v>
      </c>
      <c r="C355" s="144" t="s">
        <v>460</v>
      </c>
      <c r="D355" s="145"/>
      <c r="E355" s="145"/>
      <c r="F355" s="146"/>
      <c r="G355" s="145"/>
      <c r="H355" s="145"/>
    </row>
    <row r="356" spans="2:8">
      <c r="B356" s="144" t="s">
        <v>163</v>
      </c>
      <c r="C356" s="144" t="s">
        <v>461</v>
      </c>
      <c r="D356" s="145"/>
      <c r="E356" s="145"/>
      <c r="F356" s="146"/>
      <c r="G356" s="145"/>
      <c r="H356" s="145"/>
    </row>
    <row r="357" spans="2:8">
      <c r="B357" s="144" t="s">
        <v>109</v>
      </c>
      <c r="C357" s="144" t="s">
        <v>462</v>
      </c>
      <c r="D357" s="145"/>
      <c r="E357" s="145"/>
      <c r="F357" s="146"/>
      <c r="G357" s="145"/>
      <c r="H357" s="145"/>
    </row>
    <row r="358" spans="2:8">
      <c r="B358" s="144" t="s">
        <v>210</v>
      </c>
      <c r="C358" s="144" t="s">
        <v>463</v>
      </c>
      <c r="D358" s="145"/>
      <c r="E358" s="145"/>
      <c r="F358" s="146"/>
      <c r="G358" s="145"/>
      <c r="H358" s="145"/>
    </row>
    <row r="359" spans="2:8">
      <c r="B359" s="144" t="s">
        <v>192</v>
      </c>
      <c r="C359" s="144" t="s">
        <v>464</v>
      </c>
      <c r="D359" s="145"/>
      <c r="E359" s="145"/>
      <c r="F359" s="146"/>
      <c r="G359" s="145"/>
      <c r="H359" s="145"/>
    </row>
    <row r="360" spans="2:8">
      <c r="B360" s="144" t="s">
        <v>107</v>
      </c>
      <c r="C360" s="144" t="s">
        <v>465</v>
      </c>
      <c r="D360" s="145"/>
      <c r="E360" s="145"/>
      <c r="F360" s="146"/>
      <c r="G360" s="145"/>
      <c r="H360" s="145"/>
    </row>
    <row r="361" spans="2:8">
      <c r="B361" s="144" t="s">
        <v>131</v>
      </c>
      <c r="C361" s="144" t="s">
        <v>466</v>
      </c>
      <c r="D361" s="145"/>
      <c r="E361" s="145"/>
      <c r="F361" s="146"/>
      <c r="G361" s="145"/>
      <c r="H361" s="145"/>
    </row>
    <row r="362" spans="2:8">
      <c r="B362" s="144" t="s">
        <v>101</v>
      </c>
      <c r="C362" s="144" t="s">
        <v>467</v>
      </c>
      <c r="D362" s="145"/>
      <c r="E362" s="145"/>
      <c r="F362" s="146"/>
      <c r="G362" s="145"/>
      <c r="H362" s="145"/>
    </row>
    <row r="363" spans="2:8">
      <c r="B363" s="144" t="s">
        <v>101</v>
      </c>
      <c r="C363" s="144" t="s">
        <v>468</v>
      </c>
      <c r="D363" s="145"/>
      <c r="E363" s="145"/>
      <c r="F363" s="146"/>
      <c r="G363" s="145"/>
      <c r="H363" s="145"/>
    </row>
    <row r="364" spans="2:8">
      <c r="B364" s="144" t="s">
        <v>122</v>
      </c>
      <c r="C364" s="144" t="s">
        <v>469</v>
      </c>
      <c r="D364" s="145"/>
      <c r="E364" s="145"/>
      <c r="F364" s="146"/>
      <c r="G364" s="145"/>
      <c r="H364" s="145"/>
    </row>
    <row r="365" spans="2:8">
      <c r="B365" s="144" t="s">
        <v>109</v>
      </c>
      <c r="C365" s="144" t="s">
        <v>470</v>
      </c>
      <c r="D365" s="145"/>
      <c r="E365" s="145"/>
      <c r="F365" s="146"/>
      <c r="G365" s="145"/>
      <c r="H365" s="145"/>
    </row>
    <row r="366" spans="2:8">
      <c r="B366" s="144" t="s">
        <v>173</v>
      </c>
      <c r="C366" s="144" t="s">
        <v>471</v>
      </c>
      <c r="D366" s="145"/>
      <c r="E366" s="145"/>
      <c r="F366" s="146"/>
      <c r="G366" s="145"/>
      <c r="H366" s="145"/>
    </row>
    <row r="367" spans="2:8">
      <c r="B367" s="144" t="s">
        <v>115</v>
      </c>
      <c r="C367" s="144" t="s">
        <v>472</v>
      </c>
      <c r="D367" s="145"/>
      <c r="E367" s="145"/>
      <c r="F367" s="146"/>
      <c r="G367" s="145"/>
      <c r="H367" s="145"/>
    </row>
    <row r="368" spans="2:8">
      <c r="B368" s="144" t="s">
        <v>240</v>
      </c>
      <c r="C368" s="144" t="s">
        <v>473</v>
      </c>
      <c r="D368" s="145"/>
      <c r="E368" s="145"/>
      <c r="F368" s="146"/>
      <c r="G368" s="145"/>
      <c r="H368" s="145"/>
    </row>
    <row r="369" spans="2:8">
      <c r="B369" s="144" t="s">
        <v>105</v>
      </c>
      <c r="C369" s="144" t="s">
        <v>474</v>
      </c>
      <c r="D369" s="145"/>
      <c r="E369" s="145"/>
      <c r="F369" s="146"/>
      <c r="G369" s="145"/>
      <c r="H369" s="145"/>
    </row>
    <row r="370" spans="2:8">
      <c r="B370" s="144" t="s">
        <v>109</v>
      </c>
      <c r="C370" s="144" t="s">
        <v>475</v>
      </c>
      <c r="D370" s="145"/>
      <c r="E370" s="145"/>
      <c r="F370" s="146"/>
      <c r="G370" s="145"/>
      <c r="H370" s="145"/>
    </row>
    <row r="371" spans="2:8">
      <c r="B371" s="144" t="s">
        <v>240</v>
      </c>
      <c r="C371" s="144" t="s">
        <v>476</v>
      </c>
      <c r="D371" s="145"/>
      <c r="E371" s="145"/>
      <c r="F371" s="146"/>
      <c r="G371" s="145"/>
      <c r="H371" s="145"/>
    </row>
    <row r="372" spans="2:8">
      <c r="B372" s="144" t="s">
        <v>109</v>
      </c>
      <c r="C372" s="144" t="s">
        <v>477</v>
      </c>
      <c r="D372" s="145"/>
      <c r="E372" s="145"/>
      <c r="F372" s="146"/>
      <c r="G372" s="145"/>
      <c r="H372" s="145"/>
    </row>
    <row r="373" spans="2:8">
      <c r="B373" s="144" t="s">
        <v>120</v>
      </c>
      <c r="C373" s="144" t="s">
        <v>477</v>
      </c>
      <c r="D373" s="145"/>
      <c r="E373" s="145"/>
      <c r="F373" s="146"/>
      <c r="G373" s="145"/>
      <c r="H373" s="145"/>
    </row>
    <row r="374" spans="2:8">
      <c r="B374" s="144" t="s">
        <v>101</v>
      </c>
      <c r="C374" s="144" t="s">
        <v>478</v>
      </c>
      <c r="D374" s="145"/>
      <c r="E374" s="145"/>
      <c r="F374" s="146"/>
      <c r="G374" s="145"/>
      <c r="H374" s="145"/>
    </row>
    <row r="375" spans="2:8">
      <c r="B375" s="144" t="s">
        <v>240</v>
      </c>
      <c r="C375" s="144" t="s">
        <v>478</v>
      </c>
      <c r="D375" s="145"/>
      <c r="E375" s="145"/>
      <c r="F375" s="146"/>
      <c r="G375" s="145"/>
      <c r="H375" s="145"/>
    </row>
    <row r="376" spans="2:8">
      <c r="B376" s="144" t="s">
        <v>101</v>
      </c>
      <c r="C376" s="144" t="s">
        <v>479</v>
      </c>
      <c r="D376" s="145"/>
      <c r="E376" s="145"/>
      <c r="F376" s="146"/>
      <c r="G376" s="145"/>
      <c r="H376" s="145"/>
    </row>
    <row r="377" spans="2:8">
      <c r="B377" s="144" t="s">
        <v>152</v>
      </c>
      <c r="C377" s="144" t="s">
        <v>480</v>
      </c>
      <c r="D377" s="145"/>
      <c r="E377" s="145"/>
      <c r="F377" s="146"/>
      <c r="G377" s="145"/>
      <c r="H377" s="145"/>
    </row>
    <row r="378" spans="2:8">
      <c r="B378" s="144" t="s">
        <v>152</v>
      </c>
      <c r="C378" s="144" t="s">
        <v>481</v>
      </c>
      <c r="D378" s="145"/>
      <c r="E378" s="145"/>
      <c r="F378" s="146"/>
      <c r="G378" s="145"/>
      <c r="H378" s="145"/>
    </row>
    <row r="379" spans="2:8">
      <c r="B379" s="144" t="s">
        <v>101</v>
      </c>
      <c r="C379" s="144" t="s">
        <v>482</v>
      </c>
      <c r="D379" s="145"/>
      <c r="E379" s="145"/>
      <c r="F379" s="146"/>
      <c r="G379" s="145"/>
      <c r="H379" s="145"/>
    </row>
    <row r="380" spans="2:8">
      <c r="B380" s="144" t="s">
        <v>163</v>
      </c>
      <c r="C380" s="144" t="s">
        <v>483</v>
      </c>
      <c r="D380" s="145"/>
      <c r="E380" s="145"/>
      <c r="F380" s="146"/>
      <c r="G380" s="145"/>
      <c r="H380" s="145"/>
    </row>
    <row r="381" spans="2:8">
      <c r="B381" s="144" t="s">
        <v>210</v>
      </c>
      <c r="C381" s="144" t="s">
        <v>484</v>
      </c>
      <c r="D381" s="145"/>
      <c r="E381" s="145"/>
      <c r="F381" s="146"/>
      <c r="G381" s="145"/>
      <c r="H381" s="145"/>
    </row>
    <row r="382" spans="2:8">
      <c r="B382" s="144" t="s">
        <v>120</v>
      </c>
      <c r="C382" s="144" t="s">
        <v>485</v>
      </c>
      <c r="D382" s="145"/>
      <c r="E382" s="145"/>
      <c r="F382" s="146"/>
      <c r="G382" s="145"/>
      <c r="H382" s="145"/>
    </row>
    <row r="383" spans="2:8">
      <c r="B383" s="144" t="s">
        <v>139</v>
      </c>
      <c r="C383" s="144" t="s">
        <v>486</v>
      </c>
      <c r="D383" s="145"/>
      <c r="E383" s="145"/>
      <c r="F383" s="146"/>
      <c r="G383" s="145"/>
      <c r="H383" s="145"/>
    </row>
    <row r="384" spans="2:8">
      <c r="B384" s="144" t="s">
        <v>101</v>
      </c>
      <c r="C384" s="144" t="s">
        <v>487</v>
      </c>
      <c r="D384" s="145"/>
      <c r="E384" s="145"/>
      <c r="F384" s="146"/>
      <c r="G384" s="145"/>
      <c r="H384" s="145"/>
    </row>
    <row r="385" spans="2:8">
      <c r="B385" s="144" t="s">
        <v>120</v>
      </c>
      <c r="C385" s="144" t="s">
        <v>488</v>
      </c>
      <c r="D385" s="145"/>
      <c r="E385" s="145"/>
      <c r="F385" s="146"/>
      <c r="G385" s="145"/>
      <c r="H385" s="145"/>
    </row>
    <row r="386" spans="2:8">
      <c r="B386" s="144" t="s">
        <v>139</v>
      </c>
      <c r="C386" s="144" t="s">
        <v>489</v>
      </c>
      <c r="D386" s="145"/>
      <c r="E386" s="145"/>
      <c r="F386" s="146"/>
      <c r="G386" s="145"/>
      <c r="H386" s="145"/>
    </row>
    <row r="387" spans="2:8">
      <c r="B387" s="144" t="s">
        <v>137</v>
      </c>
      <c r="C387" s="144" t="s">
        <v>490</v>
      </c>
      <c r="D387" s="145"/>
      <c r="E387" s="145"/>
      <c r="F387" s="146"/>
      <c r="G387" s="145"/>
      <c r="H387" s="145"/>
    </row>
    <row r="388" spans="2:8">
      <c r="B388" s="144" t="s">
        <v>101</v>
      </c>
      <c r="C388" s="144" t="s">
        <v>491</v>
      </c>
      <c r="D388" s="145"/>
      <c r="E388" s="145"/>
      <c r="F388" s="146"/>
      <c r="G388" s="145"/>
      <c r="H388" s="145"/>
    </row>
    <row r="389" spans="2:8">
      <c r="B389" s="144" t="s">
        <v>109</v>
      </c>
      <c r="C389" s="144" t="s">
        <v>492</v>
      </c>
      <c r="D389" s="145"/>
      <c r="E389" s="145"/>
      <c r="F389" s="146"/>
      <c r="G389" s="145"/>
      <c r="H389" s="145"/>
    </row>
    <row r="390" spans="2:8">
      <c r="B390" s="144" t="s">
        <v>244</v>
      </c>
      <c r="C390" s="144" t="s">
        <v>493</v>
      </c>
      <c r="D390" s="145"/>
      <c r="E390" s="145"/>
      <c r="F390" s="146"/>
      <c r="G390" s="145"/>
      <c r="H390" s="145"/>
    </row>
    <row r="391" spans="2:8">
      <c r="B391" s="144" t="s">
        <v>101</v>
      </c>
      <c r="C391" s="144" t="s">
        <v>494</v>
      </c>
      <c r="D391" s="145"/>
      <c r="E391" s="145"/>
      <c r="F391" s="146"/>
      <c r="G391" s="145"/>
      <c r="H391" s="145"/>
    </row>
    <row r="392" spans="2:8">
      <c r="B392" s="144" t="s">
        <v>157</v>
      </c>
      <c r="C392" s="144" t="s">
        <v>495</v>
      </c>
      <c r="D392" s="145"/>
      <c r="E392" s="145"/>
      <c r="F392" s="146"/>
      <c r="G392" s="145"/>
      <c r="H392" s="145"/>
    </row>
    <row r="393" spans="2:8">
      <c r="B393" s="144" t="s">
        <v>159</v>
      </c>
      <c r="C393" s="144" t="s">
        <v>496</v>
      </c>
      <c r="D393" s="145"/>
      <c r="E393" s="145"/>
      <c r="F393" s="146"/>
      <c r="G393" s="145"/>
      <c r="H393" s="145"/>
    </row>
    <row r="394" spans="2:8">
      <c r="B394" s="144" t="s">
        <v>137</v>
      </c>
      <c r="C394" s="144" t="s">
        <v>497</v>
      </c>
      <c r="D394" s="145"/>
      <c r="E394" s="145"/>
      <c r="F394" s="146"/>
      <c r="G394" s="145"/>
      <c r="H394" s="145"/>
    </row>
    <row r="395" spans="2:8">
      <c r="B395" s="144" t="s">
        <v>141</v>
      </c>
      <c r="C395" s="144" t="s">
        <v>498</v>
      </c>
      <c r="D395" s="145"/>
      <c r="E395" s="145"/>
      <c r="F395" s="146"/>
      <c r="G395" s="145"/>
      <c r="H395" s="145"/>
    </row>
    <row r="396" spans="2:8">
      <c r="B396" s="144" t="s">
        <v>103</v>
      </c>
      <c r="C396" s="144" t="s">
        <v>499</v>
      </c>
      <c r="D396" s="145"/>
      <c r="E396" s="145"/>
      <c r="F396" s="146"/>
      <c r="G396" s="145"/>
      <c r="H396" s="145"/>
    </row>
    <row r="397" spans="2:8">
      <c r="B397" s="144" t="s">
        <v>101</v>
      </c>
      <c r="C397" s="144" t="s">
        <v>500</v>
      </c>
      <c r="D397" s="145"/>
      <c r="E397" s="145"/>
      <c r="F397" s="146"/>
      <c r="G397" s="145"/>
      <c r="H397" s="145"/>
    </row>
    <row r="398" spans="2:8">
      <c r="B398" s="144" t="s">
        <v>101</v>
      </c>
      <c r="C398" s="144" t="s">
        <v>501</v>
      </c>
      <c r="D398" s="145"/>
      <c r="E398" s="145"/>
      <c r="F398" s="146"/>
      <c r="G398" s="145"/>
      <c r="H398" s="145"/>
    </row>
    <row r="399" spans="2:8">
      <c r="B399" s="144" t="s">
        <v>124</v>
      </c>
      <c r="C399" s="144" t="s">
        <v>502</v>
      </c>
      <c r="D399" s="145"/>
      <c r="E399" s="145"/>
      <c r="F399" s="146"/>
      <c r="G399" s="145"/>
      <c r="H399" s="145"/>
    </row>
    <row r="400" spans="2:8">
      <c r="B400" s="144" t="s">
        <v>131</v>
      </c>
      <c r="C400" s="144" t="s">
        <v>503</v>
      </c>
      <c r="D400" s="145"/>
      <c r="E400" s="145"/>
      <c r="F400" s="146"/>
      <c r="G400" s="145"/>
      <c r="H400" s="145"/>
    </row>
    <row r="401" spans="2:8">
      <c r="B401" s="144" t="s">
        <v>363</v>
      </c>
      <c r="C401" s="144" t="s">
        <v>504</v>
      </c>
      <c r="D401" s="145"/>
      <c r="E401" s="145"/>
      <c r="F401" s="146"/>
      <c r="G401" s="145"/>
      <c r="H401" s="145"/>
    </row>
    <row r="402" spans="2:8">
      <c r="B402" s="144" t="s">
        <v>157</v>
      </c>
      <c r="C402" s="144" t="s">
        <v>505</v>
      </c>
      <c r="D402" s="145"/>
      <c r="E402" s="145"/>
      <c r="F402" s="146"/>
      <c r="G402" s="145"/>
      <c r="H402" s="145"/>
    </row>
    <row r="403" spans="2:8">
      <c r="B403" s="144" t="s">
        <v>109</v>
      </c>
      <c r="C403" s="144" t="s">
        <v>506</v>
      </c>
      <c r="D403" s="145"/>
      <c r="E403" s="145"/>
      <c r="F403" s="146"/>
      <c r="G403" s="145"/>
      <c r="H403" s="145"/>
    </row>
    <row r="404" spans="2:8">
      <c r="B404" s="144" t="s">
        <v>240</v>
      </c>
      <c r="C404" s="144" t="s">
        <v>507</v>
      </c>
      <c r="D404" s="145"/>
      <c r="E404" s="145"/>
      <c r="F404" s="146"/>
      <c r="G404" s="145"/>
      <c r="H404" s="145"/>
    </row>
    <row r="405" spans="2:8">
      <c r="B405" s="144" t="s">
        <v>240</v>
      </c>
      <c r="C405" s="144" t="s">
        <v>508</v>
      </c>
      <c r="D405" s="145"/>
      <c r="E405" s="145"/>
      <c r="F405" s="146"/>
      <c r="G405" s="145"/>
      <c r="H405" s="145"/>
    </row>
    <row r="406" spans="2:8">
      <c r="B406" s="144" t="s">
        <v>139</v>
      </c>
      <c r="C406" s="144" t="s">
        <v>509</v>
      </c>
      <c r="D406" s="145"/>
      <c r="E406" s="145"/>
      <c r="F406" s="146"/>
      <c r="G406" s="145"/>
      <c r="H406" s="145"/>
    </row>
    <row r="407" spans="2:8">
      <c r="B407" s="144" t="s">
        <v>131</v>
      </c>
      <c r="C407" s="144" t="s">
        <v>510</v>
      </c>
      <c r="D407" s="145"/>
      <c r="E407" s="145"/>
      <c r="F407" s="146"/>
      <c r="G407" s="145"/>
      <c r="H407" s="145"/>
    </row>
    <row r="408" spans="2:8">
      <c r="B408" s="144" t="s">
        <v>173</v>
      </c>
      <c r="C408" s="144" t="s">
        <v>511</v>
      </c>
      <c r="D408" s="145"/>
      <c r="E408" s="145"/>
      <c r="F408" s="146"/>
      <c r="G408" s="145"/>
      <c r="H408" s="145"/>
    </row>
    <row r="409" spans="2:8">
      <c r="B409" s="144" t="s">
        <v>173</v>
      </c>
      <c r="C409" s="144" t="s">
        <v>512</v>
      </c>
      <c r="D409" s="145"/>
      <c r="E409" s="145"/>
      <c r="F409" s="146"/>
      <c r="G409" s="145"/>
      <c r="H409" s="145"/>
    </row>
    <row r="410" spans="2:8">
      <c r="B410" s="144" t="s">
        <v>163</v>
      </c>
      <c r="C410" s="144" t="s">
        <v>513</v>
      </c>
      <c r="D410" s="145"/>
      <c r="E410" s="145"/>
      <c r="F410" s="146"/>
      <c r="G410" s="145"/>
      <c r="H410" s="145"/>
    </row>
    <row r="411" spans="2:8">
      <c r="B411" s="144" t="s">
        <v>173</v>
      </c>
      <c r="C411" s="144" t="s">
        <v>514</v>
      </c>
      <c r="D411" s="145"/>
      <c r="E411" s="145"/>
      <c r="F411" s="146"/>
      <c r="G411" s="145"/>
      <c r="H411" s="145"/>
    </row>
    <row r="412" spans="2:8">
      <c r="B412" s="144" t="s">
        <v>159</v>
      </c>
      <c r="C412" s="144" t="s">
        <v>515</v>
      </c>
      <c r="D412" s="145"/>
      <c r="E412" s="145"/>
      <c r="F412" s="146"/>
      <c r="G412" s="145"/>
      <c r="H412" s="145"/>
    </row>
    <row r="413" spans="2:8">
      <c r="B413" s="144" t="s">
        <v>101</v>
      </c>
      <c r="C413" s="144" t="s">
        <v>516</v>
      </c>
      <c r="D413" s="145"/>
      <c r="E413" s="145"/>
      <c r="F413" s="146"/>
      <c r="G413" s="145"/>
      <c r="H413" s="145"/>
    </row>
    <row r="414" spans="2:8">
      <c r="B414" s="144" t="s">
        <v>101</v>
      </c>
      <c r="C414" s="144" t="s">
        <v>517</v>
      </c>
      <c r="D414" s="145"/>
      <c r="E414" s="145"/>
      <c r="F414" s="146"/>
      <c r="G414" s="145"/>
      <c r="H414" s="145"/>
    </row>
    <row r="415" spans="2:8">
      <c r="B415" s="144" t="s">
        <v>157</v>
      </c>
      <c r="C415" s="144" t="s">
        <v>518</v>
      </c>
      <c r="D415" s="145"/>
      <c r="E415" s="145"/>
      <c r="F415" s="146"/>
      <c r="G415" s="145"/>
      <c r="H415" s="145"/>
    </row>
    <row r="416" spans="2:8">
      <c r="B416" s="144" t="s">
        <v>240</v>
      </c>
      <c r="C416" s="144" t="s">
        <v>240</v>
      </c>
      <c r="D416" s="145"/>
      <c r="E416" s="145"/>
      <c r="F416" s="146"/>
      <c r="G416" s="145"/>
      <c r="H416" s="145"/>
    </row>
    <row r="417" spans="2:8">
      <c r="B417" s="144" t="s">
        <v>113</v>
      </c>
      <c r="C417" s="144" t="s">
        <v>519</v>
      </c>
      <c r="D417" s="145"/>
      <c r="E417" s="145"/>
      <c r="F417" s="146"/>
      <c r="G417" s="145"/>
      <c r="H417" s="145"/>
    </row>
    <row r="418" spans="2:8">
      <c r="B418" s="144" t="s">
        <v>107</v>
      </c>
      <c r="C418" s="144" t="s">
        <v>520</v>
      </c>
      <c r="D418" s="145"/>
      <c r="E418" s="145"/>
      <c r="F418" s="146"/>
      <c r="G418" s="145"/>
      <c r="H418" s="145"/>
    </row>
    <row r="419" spans="2:8">
      <c r="B419" s="144" t="s">
        <v>111</v>
      </c>
      <c r="C419" s="144" t="s">
        <v>521</v>
      </c>
      <c r="D419" s="145"/>
      <c r="E419" s="145"/>
      <c r="F419" s="146"/>
      <c r="G419" s="145"/>
      <c r="H419" s="145"/>
    </row>
    <row r="420" spans="2:8">
      <c r="B420" s="144" t="s">
        <v>115</v>
      </c>
      <c r="C420" s="144" t="s">
        <v>522</v>
      </c>
      <c r="D420" s="145"/>
      <c r="E420" s="145"/>
      <c r="F420" s="146"/>
      <c r="G420" s="145"/>
      <c r="H420" s="145"/>
    </row>
    <row r="421" spans="2:8">
      <c r="B421" s="144" t="s">
        <v>141</v>
      </c>
      <c r="C421" s="144" t="s">
        <v>523</v>
      </c>
      <c r="D421" s="145"/>
      <c r="E421" s="145"/>
      <c r="F421" s="146"/>
      <c r="G421" s="145"/>
      <c r="H421" s="145"/>
    </row>
    <row r="422" spans="2:8">
      <c r="B422" s="144" t="s">
        <v>101</v>
      </c>
      <c r="C422" s="144" t="s">
        <v>524</v>
      </c>
      <c r="D422" s="145"/>
      <c r="E422" s="145"/>
      <c r="F422" s="146"/>
      <c r="G422" s="145"/>
      <c r="H422" s="145"/>
    </row>
    <row r="423" spans="2:8">
      <c r="B423" s="144" t="s">
        <v>120</v>
      </c>
      <c r="C423" s="144" t="s">
        <v>525</v>
      </c>
      <c r="D423" s="145"/>
      <c r="E423" s="145"/>
      <c r="F423" s="146"/>
      <c r="G423" s="145"/>
      <c r="H423" s="145"/>
    </row>
    <row r="424" spans="2:8">
      <c r="B424" s="144" t="s">
        <v>120</v>
      </c>
      <c r="C424" s="144" t="s">
        <v>526</v>
      </c>
      <c r="D424" s="145"/>
      <c r="E424" s="145"/>
      <c r="F424" s="146"/>
      <c r="G424" s="145"/>
      <c r="H424" s="145"/>
    </row>
    <row r="425" spans="2:8">
      <c r="B425" s="144" t="s">
        <v>213</v>
      </c>
      <c r="C425" s="144" t="s">
        <v>527</v>
      </c>
      <c r="D425" s="145"/>
      <c r="E425" s="145"/>
      <c r="F425" s="146"/>
      <c r="G425" s="145"/>
      <c r="H425" s="145"/>
    </row>
    <row r="426" spans="2:8">
      <c r="B426" s="144" t="s">
        <v>315</v>
      </c>
      <c r="C426" s="144" t="s">
        <v>528</v>
      </c>
      <c r="D426" s="145"/>
      <c r="E426" s="145"/>
      <c r="F426" s="146"/>
      <c r="G426" s="145"/>
      <c r="H426" s="145"/>
    </row>
    <row r="427" spans="2:8">
      <c r="B427" s="144" t="s">
        <v>115</v>
      </c>
      <c r="C427" s="144" t="s">
        <v>529</v>
      </c>
      <c r="D427" s="145"/>
      <c r="E427" s="145"/>
      <c r="F427" s="146"/>
      <c r="G427" s="145"/>
      <c r="H427" s="145"/>
    </row>
    <row r="428" spans="2:8">
      <c r="B428" s="144" t="s">
        <v>139</v>
      </c>
      <c r="C428" s="144" t="s">
        <v>530</v>
      </c>
      <c r="D428" s="145"/>
      <c r="E428" s="145"/>
      <c r="F428" s="146"/>
      <c r="G428" s="145"/>
      <c r="H428" s="145"/>
    </row>
    <row r="429" spans="2:8">
      <c r="B429" s="144" t="s">
        <v>103</v>
      </c>
      <c r="C429" s="144" t="s">
        <v>531</v>
      </c>
      <c r="D429" s="145"/>
      <c r="E429" s="145"/>
      <c r="F429" s="146"/>
      <c r="G429" s="145"/>
      <c r="H429" s="145"/>
    </row>
    <row r="430" spans="2:8">
      <c r="B430" s="144" t="s">
        <v>152</v>
      </c>
      <c r="C430" s="144" t="s">
        <v>532</v>
      </c>
      <c r="D430" s="145"/>
      <c r="E430" s="145"/>
      <c r="F430" s="146"/>
      <c r="G430" s="145"/>
      <c r="H430" s="145"/>
    </row>
    <row r="431" spans="2:8">
      <c r="B431" s="144" t="s">
        <v>118</v>
      </c>
      <c r="C431" s="144" t="s">
        <v>533</v>
      </c>
      <c r="D431" s="145"/>
      <c r="E431" s="145"/>
      <c r="F431" s="146"/>
      <c r="G431" s="145"/>
      <c r="H431" s="145"/>
    </row>
    <row r="432" spans="2:8">
      <c r="B432" s="144" t="s">
        <v>157</v>
      </c>
      <c r="C432" s="144" t="s">
        <v>534</v>
      </c>
      <c r="D432" s="145"/>
      <c r="E432" s="145"/>
      <c r="F432" s="146"/>
      <c r="G432" s="145"/>
      <c r="H432" s="145"/>
    </row>
    <row r="433" spans="2:8">
      <c r="B433" s="144" t="s">
        <v>131</v>
      </c>
      <c r="C433" s="144" t="s">
        <v>535</v>
      </c>
      <c r="D433" s="145"/>
      <c r="E433" s="145"/>
      <c r="F433" s="146"/>
      <c r="G433" s="145"/>
      <c r="H433" s="145"/>
    </row>
    <row r="434" spans="2:8">
      <c r="B434" s="144" t="s">
        <v>103</v>
      </c>
      <c r="C434" s="144" t="s">
        <v>536</v>
      </c>
      <c r="D434" s="145"/>
      <c r="E434" s="145"/>
      <c r="F434" s="146"/>
      <c r="G434" s="145"/>
      <c r="H434" s="145"/>
    </row>
    <row r="435" spans="2:8">
      <c r="B435" s="144" t="s">
        <v>240</v>
      </c>
      <c r="C435" s="144" t="s">
        <v>537</v>
      </c>
      <c r="D435" s="145"/>
      <c r="E435" s="145"/>
      <c r="F435" s="146"/>
      <c r="G435" s="145"/>
      <c r="H435" s="145"/>
    </row>
    <row r="436" spans="2:8">
      <c r="B436" s="144" t="s">
        <v>240</v>
      </c>
      <c r="C436" s="144" t="s">
        <v>538</v>
      </c>
      <c r="D436" s="145"/>
      <c r="E436" s="145"/>
      <c r="F436" s="146"/>
      <c r="G436" s="145"/>
      <c r="H436" s="145"/>
    </row>
    <row r="437" spans="2:8">
      <c r="B437" s="144" t="s">
        <v>124</v>
      </c>
      <c r="C437" s="144" t="s">
        <v>539</v>
      </c>
      <c r="D437" s="145"/>
      <c r="E437" s="145"/>
      <c r="F437" s="146"/>
      <c r="G437" s="145"/>
      <c r="H437" s="145"/>
    </row>
    <row r="438" spans="2:8">
      <c r="B438" s="144" t="s">
        <v>124</v>
      </c>
      <c r="C438" s="144" t="s">
        <v>540</v>
      </c>
      <c r="D438" s="145"/>
      <c r="E438" s="145"/>
      <c r="F438" s="146"/>
      <c r="G438" s="145"/>
      <c r="H438" s="145"/>
    </row>
    <row r="439" spans="2:8">
      <c r="B439" s="144" t="s">
        <v>124</v>
      </c>
      <c r="C439" s="144" t="s">
        <v>541</v>
      </c>
      <c r="D439" s="145"/>
      <c r="E439" s="145"/>
      <c r="F439" s="146"/>
      <c r="G439" s="145"/>
      <c r="H439" s="145"/>
    </row>
    <row r="440" spans="2:8">
      <c r="B440" s="144" t="s">
        <v>120</v>
      </c>
      <c r="C440" s="144" t="s">
        <v>542</v>
      </c>
      <c r="D440" s="145"/>
      <c r="E440" s="145"/>
      <c r="F440" s="146"/>
      <c r="G440" s="145"/>
      <c r="H440" s="145"/>
    </row>
    <row r="441" spans="2:8">
      <c r="B441" s="144" t="s">
        <v>173</v>
      </c>
      <c r="C441" s="144" t="s">
        <v>543</v>
      </c>
      <c r="D441" s="145"/>
      <c r="E441" s="145"/>
      <c r="F441" s="146"/>
      <c r="G441" s="145"/>
      <c r="H441" s="145"/>
    </row>
    <row r="442" spans="2:8">
      <c r="B442" s="144" t="s">
        <v>120</v>
      </c>
      <c r="C442" s="144" t="s">
        <v>544</v>
      </c>
      <c r="D442" s="145"/>
      <c r="E442" s="145"/>
      <c r="F442" s="146"/>
      <c r="G442" s="145"/>
      <c r="H442" s="145"/>
    </row>
    <row r="443" spans="2:8">
      <c r="B443" s="144" t="s">
        <v>109</v>
      </c>
      <c r="C443" s="144" t="s">
        <v>545</v>
      </c>
      <c r="D443" s="145"/>
      <c r="E443" s="145"/>
      <c r="F443" s="146"/>
      <c r="G443" s="145"/>
      <c r="H443" s="145"/>
    </row>
    <row r="444" spans="2:8">
      <c r="B444" s="144" t="s">
        <v>101</v>
      </c>
      <c r="C444" s="144" t="s">
        <v>546</v>
      </c>
      <c r="D444" s="145"/>
      <c r="E444" s="145"/>
      <c r="F444" s="146"/>
      <c r="G444" s="145"/>
      <c r="H444" s="145"/>
    </row>
    <row r="445" spans="2:8">
      <c r="B445" s="144" t="s">
        <v>173</v>
      </c>
      <c r="C445" s="144" t="s">
        <v>547</v>
      </c>
      <c r="D445" s="145"/>
      <c r="E445" s="145"/>
      <c r="F445" s="146"/>
      <c r="G445" s="145"/>
      <c r="H445" s="145"/>
    </row>
    <row r="446" spans="2:8">
      <c r="B446" s="144" t="s">
        <v>173</v>
      </c>
      <c r="C446" s="144" t="s">
        <v>548</v>
      </c>
      <c r="D446" s="145"/>
      <c r="E446" s="145"/>
      <c r="F446" s="146"/>
      <c r="G446" s="145"/>
      <c r="H446" s="145"/>
    </row>
    <row r="447" spans="2:8">
      <c r="B447" s="144" t="s">
        <v>131</v>
      </c>
      <c r="C447" s="144" t="s">
        <v>549</v>
      </c>
      <c r="D447" s="145"/>
      <c r="E447" s="145"/>
      <c r="F447" s="146"/>
      <c r="G447" s="145"/>
      <c r="H447" s="145"/>
    </row>
    <row r="448" spans="2:8">
      <c r="B448" s="144" t="s">
        <v>107</v>
      </c>
      <c r="C448" s="144" t="s">
        <v>550</v>
      </c>
      <c r="D448" s="145"/>
      <c r="E448" s="145"/>
      <c r="F448" s="146"/>
      <c r="G448" s="145"/>
      <c r="H448" s="145"/>
    </row>
    <row r="449" spans="2:8">
      <c r="B449" s="144" t="s">
        <v>122</v>
      </c>
      <c r="C449" s="144" t="s">
        <v>551</v>
      </c>
      <c r="D449" s="145"/>
      <c r="E449" s="145"/>
      <c r="F449" s="146"/>
      <c r="G449" s="145"/>
      <c r="H449" s="145"/>
    </row>
    <row r="450" spans="2:8">
      <c r="B450" s="144" t="s">
        <v>101</v>
      </c>
      <c r="C450" s="144" t="s">
        <v>552</v>
      </c>
      <c r="D450" s="145"/>
      <c r="E450" s="145"/>
      <c r="F450" s="146"/>
      <c r="G450" s="145"/>
      <c r="H450" s="145"/>
    </row>
    <row r="451" spans="2:8">
      <c r="B451" s="144" t="s">
        <v>111</v>
      </c>
      <c r="C451" s="144" t="s">
        <v>553</v>
      </c>
      <c r="D451" s="145"/>
      <c r="E451" s="145"/>
      <c r="F451" s="146"/>
      <c r="G451" s="145"/>
      <c r="H451" s="145"/>
    </row>
    <row r="452" spans="2:8">
      <c r="B452" s="144" t="s">
        <v>101</v>
      </c>
      <c r="C452" s="144" t="s">
        <v>554</v>
      </c>
      <c r="D452" s="145"/>
      <c r="E452" s="145"/>
      <c r="F452" s="146"/>
      <c r="G452" s="145"/>
      <c r="H452" s="145"/>
    </row>
    <row r="453" spans="2:8">
      <c r="B453" s="144" t="s">
        <v>101</v>
      </c>
      <c r="C453" s="144" t="s">
        <v>555</v>
      </c>
      <c r="D453" s="145"/>
      <c r="E453" s="145"/>
      <c r="F453" s="146"/>
      <c r="G453" s="145"/>
      <c r="H453" s="145"/>
    </row>
    <row r="454" spans="2:8">
      <c r="B454" s="144" t="s">
        <v>163</v>
      </c>
      <c r="C454" s="144" t="s">
        <v>556</v>
      </c>
      <c r="D454" s="145"/>
      <c r="E454" s="145"/>
      <c r="F454" s="146"/>
      <c r="G454" s="145"/>
      <c r="H454" s="145"/>
    </row>
    <row r="455" spans="2:8">
      <c r="B455" s="144" t="s">
        <v>189</v>
      </c>
      <c r="C455" s="144" t="s">
        <v>557</v>
      </c>
      <c r="D455" s="145"/>
      <c r="E455" s="145"/>
      <c r="F455" s="146"/>
      <c r="G455" s="145"/>
      <c r="H455" s="145"/>
    </row>
    <row r="456" spans="2:8">
      <c r="B456" s="144" t="s">
        <v>173</v>
      </c>
      <c r="C456" s="144" t="s">
        <v>558</v>
      </c>
      <c r="D456" s="145"/>
      <c r="E456" s="145"/>
      <c r="F456" s="146"/>
      <c r="G456" s="145"/>
      <c r="H456" s="145"/>
    </row>
    <row r="457" spans="2:8">
      <c r="B457" s="144" t="s">
        <v>101</v>
      </c>
      <c r="C457" s="144" t="s">
        <v>559</v>
      </c>
      <c r="D457" s="145"/>
      <c r="E457" s="145"/>
      <c r="F457" s="146"/>
      <c r="G457" s="145"/>
      <c r="H457" s="145"/>
    </row>
    <row r="458" spans="2:8">
      <c r="B458" s="144" t="s">
        <v>173</v>
      </c>
      <c r="C458" s="144" t="s">
        <v>560</v>
      </c>
      <c r="D458" s="145"/>
      <c r="E458" s="145"/>
      <c r="F458" s="146"/>
      <c r="G458" s="145"/>
      <c r="H458" s="145"/>
    </row>
    <row r="459" spans="2:8">
      <c r="B459" s="144" t="s">
        <v>103</v>
      </c>
      <c r="C459" s="144" t="s">
        <v>561</v>
      </c>
      <c r="D459" s="145"/>
      <c r="E459" s="145"/>
      <c r="F459" s="146"/>
      <c r="G459" s="145"/>
      <c r="H459" s="145"/>
    </row>
    <row r="460" spans="2:8">
      <c r="B460" s="144" t="s">
        <v>363</v>
      </c>
      <c r="C460" s="144" t="s">
        <v>562</v>
      </c>
      <c r="D460" s="145"/>
      <c r="E460" s="145"/>
      <c r="F460" s="146"/>
      <c r="G460" s="145"/>
      <c r="H460" s="145"/>
    </row>
    <row r="461" spans="2:8">
      <c r="B461" s="144" t="s">
        <v>363</v>
      </c>
      <c r="C461" s="144" t="s">
        <v>563</v>
      </c>
      <c r="D461" s="145"/>
      <c r="E461" s="145"/>
      <c r="F461" s="146"/>
      <c r="G461" s="145"/>
      <c r="H461" s="145"/>
    </row>
    <row r="462" spans="2:8">
      <c r="B462" s="144" t="s">
        <v>115</v>
      </c>
      <c r="C462" s="144" t="s">
        <v>564</v>
      </c>
      <c r="D462" s="145"/>
      <c r="E462" s="145"/>
      <c r="F462" s="146"/>
      <c r="G462" s="145"/>
      <c r="H462" s="145"/>
    </row>
    <row r="463" spans="2:8">
      <c r="B463" s="144" t="s">
        <v>122</v>
      </c>
      <c r="C463" s="144" t="s">
        <v>564</v>
      </c>
      <c r="D463" s="145"/>
      <c r="E463" s="145"/>
      <c r="F463" s="146"/>
      <c r="G463" s="145"/>
      <c r="H463" s="145"/>
    </row>
    <row r="464" spans="2:8">
      <c r="B464" s="144" t="s">
        <v>105</v>
      </c>
      <c r="C464" s="144" t="s">
        <v>565</v>
      </c>
      <c r="D464" s="145"/>
      <c r="E464" s="145"/>
      <c r="F464" s="146"/>
      <c r="G464" s="145"/>
      <c r="H464" s="145"/>
    </row>
    <row r="465" spans="2:8">
      <c r="B465" s="144" t="s">
        <v>131</v>
      </c>
      <c r="C465" s="144" t="s">
        <v>566</v>
      </c>
      <c r="D465" s="145"/>
      <c r="E465" s="145"/>
      <c r="F465" s="146"/>
      <c r="G465" s="145"/>
      <c r="H465" s="145"/>
    </row>
    <row r="466" spans="2:8">
      <c r="B466" s="144" t="s">
        <v>131</v>
      </c>
      <c r="C466" s="144" t="s">
        <v>567</v>
      </c>
      <c r="D466" s="145"/>
      <c r="E466" s="145"/>
      <c r="F466" s="146"/>
      <c r="G466" s="145"/>
      <c r="H466" s="145"/>
    </row>
    <row r="467" spans="2:8">
      <c r="B467" s="144" t="s">
        <v>101</v>
      </c>
      <c r="C467" s="144" t="s">
        <v>568</v>
      </c>
      <c r="D467" s="145"/>
      <c r="E467" s="145"/>
      <c r="F467" s="146"/>
      <c r="G467" s="145"/>
      <c r="H467" s="145"/>
    </row>
    <row r="468" spans="2:8">
      <c r="B468" s="144" t="s">
        <v>101</v>
      </c>
      <c r="C468" s="144" t="s">
        <v>569</v>
      </c>
      <c r="D468" s="145"/>
      <c r="E468" s="145"/>
      <c r="F468" s="146"/>
      <c r="G468" s="145"/>
      <c r="H468" s="145"/>
    </row>
    <row r="469" spans="2:8">
      <c r="B469" s="144" t="s">
        <v>115</v>
      </c>
      <c r="C469" s="144" t="s">
        <v>570</v>
      </c>
      <c r="D469" s="145"/>
      <c r="E469" s="145"/>
      <c r="F469" s="146"/>
      <c r="G469" s="145"/>
      <c r="H469" s="145"/>
    </row>
    <row r="470" spans="2:8">
      <c r="B470" s="144" t="s">
        <v>124</v>
      </c>
      <c r="C470" s="144" t="s">
        <v>571</v>
      </c>
      <c r="D470" s="145"/>
      <c r="E470" s="145"/>
      <c r="F470" s="146"/>
      <c r="G470" s="145"/>
      <c r="H470" s="145"/>
    </row>
    <row r="471" spans="2:8">
      <c r="B471" s="144" t="s">
        <v>163</v>
      </c>
      <c r="C471" s="144" t="s">
        <v>572</v>
      </c>
      <c r="D471" s="145"/>
      <c r="E471" s="145"/>
      <c r="F471" s="146"/>
      <c r="G471" s="145"/>
      <c r="H471" s="145"/>
    </row>
    <row r="472" spans="2:8">
      <c r="B472" s="144" t="s">
        <v>101</v>
      </c>
      <c r="C472" s="144" t="s">
        <v>573</v>
      </c>
      <c r="D472" s="145"/>
      <c r="E472" s="145"/>
      <c r="F472" s="146"/>
      <c r="G472" s="145"/>
      <c r="H472" s="145"/>
    </row>
    <row r="473" spans="2:8">
      <c r="B473" s="144" t="s">
        <v>124</v>
      </c>
      <c r="C473" s="144" t="s">
        <v>574</v>
      </c>
      <c r="D473" s="145"/>
      <c r="E473" s="145"/>
      <c r="F473" s="146"/>
      <c r="G473" s="145"/>
      <c r="H473" s="145"/>
    </row>
    <row r="474" spans="2:8">
      <c r="B474" s="144" t="s">
        <v>131</v>
      </c>
      <c r="C474" s="144" t="s">
        <v>575</v>
      </c>
      <c r="D474" s="145"/>
      <c r="E474" s="145"/>
      <c r="F474" s="146"/>
      <c r="G474" s="145"/>
      <c r="H474" s="145"/>
    </row>
    <row r="475" spans="2:8" ht="23.25">
      <c r="B475" s="150" t="s">
        <v>576</v>
      </c>
      <c r="C475" s="150" t="s">
        <v>577</v>
      </c>
      <c r="D475" s="148"/>
      <c r="E475" s="148"/>
      <c r="F475" s="148"/>
      <c r="G475" s="148"/>
      <c r="H475" s="148"/>
    </row>
    <row r="476" spans="2:8" ht="23.25">
      <c r="B476" s="150" t="s">
        <v>578</v>
      </c>
      <c r="C476" s="150" t="s">
        <v>579</v>
      </c>
      <c r="D476" s="148"/>
      <c r="E476" s="148"/>
      <c r="F476" s="148"/>
      <c r="G476" s="148"/>
      <c r="H476" s="148"/>
    </row>
  </sheetData>
  <mergeCells count="11">
    <mergeCell ref="B8:H8"/>
    <mergeCell ref="B9:B10"/>
    <mergeCell ref="C9:C10"/>
    <mergeCell ref="D9:H9"/>
    <mergeCell ref="B2:H2"/>
    <mergeCell ref="B5:H5"/>
    <mergeCell ref="B7:H7"/>
    <mergeCell ref="B1:H1"/>
    <mergeCell ref="B4:H4"/>
    <mergeCell ref="B3:H3"/>
    <mergeCell ref="B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H193"/>
  <sheetViews>
    <sheetView topLeftCell="A2" workbookViewId="0">
      <selection activeCell="E11" sqref="E11"/>
    </sheetView>
  </sheetViews>
  <sheetFormatPr baseColWidth="10" defaultColWidth="11.42578125" defaultRowHeight="12.75"/>
  <cols>
    <col min="1" max="1" width="2" style="23" customWidth="1"/>
    <col min="2" max="2" width="8.42578125" style="23" customWidth="1"/>
    <col min="3" max="3" width="8.28515625" style="23" customWidth="1"/>
    <col min="4" max="4" width="48.42578125" style="23" customWidth="1"/>
    <col min="5" max="6" width="13.28515625" style="23" customWidth="1"/>
    <col min="7" max="7" width="20.85546875" style="23" customWidth="1"/>
    <col min="8" max="8" width="20.28515625" style="23" customWidth="1"/>
    <col min="9" max="16384" width="11.42578125" style="23"/>
  </cols>
  <sheetData>
    <row r="1" spans="2:8" ht="9" customHeight="1" thickBot="1"/>
    <row r="2" spans="2:8" ht="15" customHeight="1">
      <c r="B2" s="378" t="s">
        <v>26</v>
      </c>
      <c r="C2" s="379"/>
      <c r="D2" s="379"/>
      <c r="E2" s="379"/>
      <c r="F2" s="379"/>
      <c r="G2" s="379"/>
      <c r="H2" s="380"/>
    </row>
    <row r="3" spans="2:8" ht="15" customHeight="1">
      <c r="B3" s="381" t="s">
        <v>18</v>
      </c>
      <c r="C3" s="382"/>
      <c r="D3" s="382"/>
      <c r="E3" s="382"/>
      <c r="F3" s="382"/>
      <c r="G3" s="382"/>
      <c r="H3" s="383"/>
    </row>
    <row r="4" spans="2:8" ht="15" customHeight="1">
      <c r="B4" s="384" t="str">
        <f>'FORMATO 5 - EXPERIENCIA '!B4:Q4</f>
        <v>CONVOCATORIA PUBLICA CP - 004 - 2013</v>
      </c>
      <c r="C4" s="385"/>
      <c r="D4" s="385"/>
      <c r="E4" s="385"/>
      <c r="F4" s="385"/>
      <c r="G4" s="385"/>
      <c r="H4" s="386"/>
    </row>
    <row r="5" spans="2:8" ht="15" customHeight="1">
      <c r="B5" s="387" t="s">
        <v>63</v>
      </c>
      <c r="C5" s="388"/>
      <c r="D5" s="388"/>
      <c r="E5" s="388"/>
      <c r="F5" s="388"/>
      <c r="G5" s="388"/>
      <c r="H5" s="389"/>
    </row>
    <row r="6" spans="2:8" ht="15" customHeight="1">
      <c r="B6" s="384" t="s">
        <v>597</v>
      </c>
      <c r="C6" s="385"/>
      <c r="D6" s="385"/>
      <c r="E6" s="385"/>
      <c r="F6" s="385"/>
      <c r="G6" s="385"/>
      <c r="H6" s="386"/>
    </row>
    <row r="7" spans="2:8" ht="15" customHeight="1">
      <c r="B7" s="384" t="s">
        <v>67</v>
      </c>
      <c r="C7" s="385"/>
      <c r="D7" s="385"/>
      <c r="E7" s="385"/>
      <c r="F7" s="385"/>
      <c r="G7" s="385"/>
      <c r="H7" s="386"/>
    </row>
    <row r="8" spans="2:8" ht="15" customHeight="1" thickBot="1">
      <c r="B8" s="375" t="s">
        <v>62</v>
      </c>
      <c r="C8" s="376"/>
      <c r="D8" s="376"/>
      <c r="E8" s="376"/>
      <c r="F8" s="376"/>
      <c r="G8" s="376"/>
      <c r="H8" s="377"/>
    </row>
    <row r="9" spans="2:8" ht="39" customHeight="1" thickBot="1">
      <c r="B9" s="390" t="s">
        <v>27</v>
      </c>
      <c r="C9" s="391"/>
      <c r="D9" s="55" t="s">
        <v>28</v>
      </c>
      <c r="E9" s="57" t="s">
        <v>594</v>
      </c>
      <c r="F9" s="56" t="s">
        <v>57</v>
      </c>
      <c r="G9" s="57" t="s">
        <v>58</v>
      </c>
      <c r="H9" s="58" t="s">
        <v>59</v>
      </c>
    </row>
    <row r="10" spans="2:8" ht="20.100000000000001" customHeight="1" thickBot="1">
      <c r="B10" s="59">
        <v>1</v>
      </c>
      <c r="C10" s="60"/>
      <c r="D10" s="61" t="s">
        <v>60</v>
      </c>
      <c r="E10" s="62"/>
      <c r="F10" s="62"/>
      <c r="G10" s="63"/>
      <c r="H10" s="64"/>
    </row>
    <row r="11" spans="2:8" ht="43.5" thickBot="1">
      <c r="B11" s="65"/>
      <c r="C11" s="66">
        <v>1</v>
      </c>
      <c r="D11" s="172" t="s">
        <v>593</v>
      </c>
      <c r="E11" s="180" t="s">
        <v>629</v>
      </c>
      <c r="F11" s="171">
        <f>5834*2</f>
        <v>11668</v>
      </c>
      <c r="G11" s="67"/>
      <c r="H11" s="68"/>
    </row>
    <row r="12" spans="2:8" ht="20.100000000000001" customHeight="1" thickBot="1">
      <c r="B12" s="392" t="s">
        <v>56</v>
      </c>
      <c r="C12" s="393"/>
      <c r="D12" s="393"/>
      <c r="E12" s="393"/>
      <c r="F12" s="393"/>
      <c r="G12" s="394"/>
      <c r="H12" s="54"/>
    </row>
    <row r="13" spans="2:8" ht="20.100000000000001" customHeight="1" thickBot="1">
      <c r="B13" s="395" t="s">
        <v>61</v>
      </c>
      <c r="C13" s="396"/>
      <c r="D13" s="396"/>
      <c r="E13" s="396"/>
      <c r="F13" s="396"/>
      <c r="G13" s="396"/>
      <c r="H13" s="54"/>
    </row>
    <row r="14" spans="2:8">
      <c r="B14" s="69"/>
      <c r="C14" s="69"/>
    </row>
    <row r="15" spans="2:8">
      <c r="B15" s="69"/>
      <c r="C15" s="69"/>
    </row>
    <row r="16" spans="2:8">
      <c r="B16" s="69"/>
      <c r="C16" s="69"/>
    </row>
    <row r="17" spans="2:3">
      <c r="B17" s="69"/>
      <c r="C17" s="69"/>
    </row>
    <row r="18" spans="2:3">
      <c r="B18" s="69"/>
      <c r="C18" s="69"/>
    </row>
    <row r="19" spans="2:3">
      <c r="B19" s="69"/>
      <c r="C19" s="69"/>
    </row>
    <row r="20" spans="2:3">
      <c r="B20" s="69"/>
      <c r="C20" s="69"/>
    </row>
    <row r="21" spans="2:3">
      <c r="B21" s="69"/>
      <c r="C21" s="69"/>
    </row>
    <row r="22" spans="2:3">
      <c r="B22" s="69"/>
      <c r="C22" s="69"/>
    </row>
    <row r="23" spans="2:3">
      <c r="B23" s="69"/>
      <c r="C23" s="69"/>
    </row>
    <row r="24" spans="2:3">
      <c r="B24" s="69"/>
      <c r="C24" s="69"/>
    </row>
    <row r="25" spans="2:3">
      <c r="B25" s="69"/>
      <c r="C25" s="69"/>
    </row>
    <row r="26" spans="2:3">
      <c r="B26" s="69"/>
      <c r="C26" s="69"/>
    </row>
    <row r="27" spans="2:3">
      <c r="B27" s="69"/>
      <c r="C27" s="69"/>
    </row>
    <row r="28" spans="2:3">
      <c r="B28" s="69"/>
      <c r="C28" s="69"/>
    </row>
    <row r="29" spans="2:3">
      <c r="B29" s="69"/>
      <c r="C29" s="69"/>
    </row>
    <row r="30" spans="2:3">
      <c r="B30" s="69"/>
      <c r="C30" s="69"/>
    </row>
    <row r="31" spans="2:3">
      <c r="B31" s="69"/>
      <c r="C31" s="69"/>
    </row>
    <row r="32" spans="2:3">
      <c r="B32" s="69"/>
      <c r="C32" s="69"/>
    </row>
    <row r="33" spans="2:3">
      <c r="B33" s="69"/>
      <c r="C33" s="69"/>
    </row>
    <row r="34" spans="2:3">
      <c r="B34" s="69"/>
      <c r="C34" s="69"/>
    </row>
    <row r="35" spans="2:3">
      <c r="B35" s="69"/>
      <c r="C35" s="69"/>
    </row>
    <row r="36" spans="2:3">
      <c r="B36" s="69"/>
      <c r="C36" s="69"/>
    </row>
    <row r="37" spans="2:3">
      <c r="B37" s="69"/>
      <c r="C37" s="69"/>
    </row>
    <row r="38" spans="2:3">
      <c r="B38" s="69"/>
      <c r="C38" s="69"/>
    </row>
    <row r="39" spans="2:3">
      <c r="B39" s="69"/>
      <c r="C39" s="69"/>
    </row>
    <row r="40" spans="2:3">
      <c r="B40" s="69"/>
      <c r="C40" s="69"/>
    </row>
    <row r="41" spans="2:3">
      <c r="B41" s="69"/>
      <c r="C41" s="69"/>
    </row>
    <row r="42" spans="2:3">
      <c r="B42" s="69"/>
      <c r="C42" s="69"/>
    </row>
    <row r="43" spans="2:3">
      <c r="B43" s="69"/>
      <c r="C43" s="69"/>
    </row>
    <row r="44" spans="2:3">
      <c r="B44" s="69"/>
      <c r="C44" s="69"/>
    </row>
    <row r="45" spans="2:3">
      <c r="B45" s="69"/>
      <c r="C45" s="69"/>
    </row>
    <row r="46" spans="2:3">
      <c r="B46" s="69"/>
      <c r="C46" s="69"/>
    </row>
    <row r="47" spans="2:3">
      <c r="B47" s="69"/>
      <c r="C47" s="69"/>
    </row>
    <row r="48" spans="2:3">
      <c r="B48" s="69"/>
      <c r="C48" s="69"/>
    </row>
    <row r="49" spans="2:3">
      <c r="B49" s="69"/>
      <c r="C49" s="69"/>
    </row>
    <row r="50" spans="2:3">
      <c r="B50" s="69"/>
      <c r="C50" s="69"/>
    </row>
    <row r="51" spans="2:3">
      <c r="B51" s="69"/>
      <c r="C51" s="69"/>
    </row>
    <row r="52" spans="2:3">
      <c r="B52" s="69"/>
      <c r="C52" s="69"/>
    </row>
    <row r="53" spans="2:3">
      <c r="B53" s="69"/>
      <c r="C53" s="69"/>
    </row>
    <row r="54" spans="2:3">
      <c r="B54" s="69"/>
      <c r="C54" s="69"/>
    </row>
    <row r="55" spans="2:3">
      <c r="B55" s="69"/>
      <c r="C55" s="69"/>
    </row>
    <row r="56" spans="2:3">
      <c r="B56" s="69"/>
      <c r="C56" s="69"/>
    </row>
    <row r="57" spans="2:3">
      <c r="B57" s="69"/>
      <c r="C57" s="69"/>
    </row>
    <row r="58" spans="2:3">
      <c r="B58" s="69"/>
      <c r="C58" s="69"/>
    </row>
    <row r="59" spans="2:3">
      <c r="B59" s="69"/>
      <c r="C59" s="69"/>
    </row>
    <row r="60" spans="2:3">
      <c r="B60" s="69"/>
      <c r="C60" s="69"/>
    </row>
    <row r="61" spans="2:3">
      <c r="B61" s="69"/>
      <c r="C61" s="69"/>
    </row>
    <row r="62" spans="2:3">
      <c r="B62" s="69"/>
      <c r="C62" s="69"/>
    </row>
    <row r="63" spans="2:3">
      <c r="B63" s="69"/>
      <c r="C63" s="69"/>
    </row>
    <row r="64" spans="2:3">
      <c r="B64" s="69"/>
      <c r="C64" s="69"/>
    </row>
    <row r="65" spans="2:3">
      <c r="B65" s="69"/>
      <c r="C65" s="69"/>
    </row>
    <row r="66" spans="2:3">
      <c r="B66" s="69"/>
      <c r="C66" s="69"/>
    </row>
    <row r="67" spans="2:3">
      <c r="B67" s="69"/>
      <c r="C67" s="69"/>
    </row>
    <row r="68" spans="2:3">
      <c r="B68" s="69"/>
      <c r="C68" s="69"/>
    </row>
    <row r="69" spans="2:3">
      <c r="B69" s="69"/>
      <c r="C69" s="69"/>
    </row>
    <row r="70" spans="2:3">
      <c r="B70" s="69"/>
      <c r="C70" s="69"/>
    </row>
    <row r="71" spans="2:3">
      <c r="B71" s="69"/>
      <c r="C71" s="69"/>
    </row>
    <row r="72" spans="2:3">
      <c r="B72" s="69"/>
      <c r="C72" s="69"/>
    </row>
    <row r="73" spans="2:3">
      <c r="B73" s="69"/>
      <c r="C73" s="69"/>
    </row>
    <row r="74" spans="2:3">
      <c r="B74" s="69"/>
      <c r="C74" s="69"/>
    </row>
    <row r="75" spans="2:3">
      <c r="B75" s="69"/>
      <c r="C75" s="69"/>
    </row>
    <row r="76" spans="2:3">
      <c r="B76" s="69"/>
      <c r="C76" s="69"/>
    </row>
    <row r="77" spans="2:3">
      <c r="B77" s="69"/>
      <c r="C77" s="69"/>
    </row>
    <row r="78" spans="2:3">
      <c r="B78" s="69"/>
      <c r="C78" s="69"/>
    </row>
    <row r="79" spans="2:3">
      <c r="B79" s="69"/>
      <c r="C79" s="69"/>
    </row>
    <row r="80" spans="2:3">
      <c r="B80" s="69"/>
      <c r="C80" s="69"/>
    </row>
    <row r="81" spans="2:3">
      <c r="B81" s="69"/>
      <c r="C81" s="69"/>
    </row>
    <row r="82" spans="2:3">
      <c r="B82" s="69"/>
      <c r="C82" s="69"/>
    </row>
    <row r="83" spans="2:3">
      <c r="B83" s="69"/>
      <c r="C83" s="69"/>
    </row>
    <row r="84" spans="2:3">
      <c r="B84" s="69"/>
      <c r="C84" s="69"/>
    </row>
    <row r="85" spans="2:3">
      <c r="B85" s="69"/>
      <c r="C85" s="69"/>
    </row>
    <row r="86" spans="2:3">
      <c r="B86" s="69"/>
      <c r="C86" s="69"/>
    </row>
    <row r="87" spans="2:3">
      <c r="B87" s="69"/>
      <c r="C87" s="69"/>
    </row>
    <row r="88" spans="2:3">
      <c r="B88" s="69"/>
      <c r="C88" s="69"/>
    </row>
    <row r="89" spans="2:3">
      <c r="B89" s="69"/>
      <c r="C89" s="69"/>
    </row>
    <row r="90" spans="2:3">
      <c r="B90" s="69"/>
      <c r="C90" s="69"/>
    </row>
    <row r="91" spans="2:3">
      <c r="B91" s="69"/>
      <c r="C91" s="69"/>
    </row>
    <row r="92" spans="2:3">
      <c r="B92" s="69"/>
      <c r="C92" s="69"/>
    </row>
    <row r="93" spans="2:3">
      <c r="B93" s="69"/>
      <c r="C93" s="69"/>
    </row>
    <row r="94" spans="2:3">
      <c r="B94" s="69"/>
      <c r="C94" s="69"/>
    </row>
    <row r="95" spans="2:3">
      <c r="B95" s="69"/>
      <c r="C95" s="69"/>
    </row>
    <row r="96" spans="2:3">
      <c r="B96" s="69"/>
      <c r="C96" s="69"/>
    </row>
    <row r="97" spans="2:3">
      <c r="B97" s="69"/>
      <c r="C97" s="69"/>
    </row>
    <row r="98" spans="2:3">
      <c r="B98" s="69"/>
      <c r="C98" s="69"/>
    </row>
    <row r="99" spans="2:3">
      <c r="B99" s="69"/>
      <c r="C99" s="69"/>
    </row>
    <row r="100" spans="2:3">
      <c r="B100" s="69"/>
      <c r="C100" s="69"/>
    </row>
    <row r="101" spans="2:3">
      <c r="B101" s="69"/>
      <c r="C101" s="69"/>
    </row>
    <row r="102" spans="2:3">
      <c r="B102" s="69"/>
      <c r="C102" s="69"/>
    </row>
    <row r="103" spans="2:3">
      <c r="B103" s="69"/>
      <c r="C103" s="69"/>
    </row>
    <row r="104" spans="2:3">
      <c r="B104" s="69"/>
      <c r="C104" s="69"/>
    </row>
    <row r="105" spans="2:3">
      <c r="B105" s="69"/>
      <c r="C105" s="69"/>
    </row>
    <row r="106" spans="2:3">
      <c r="B106" s="69"/>
      <c r="C106" s="69"/>
    </row>
    <row r="107" spans="2:3">
      <c r="B107" s="69"/>
      <c r="C107" s="69"/>
    </row>
    <row r="108" spans="2:3">
      <c r="B108" s="69"/>
      <c r="C108" s="69"/>
    </row>
    <row r="109" spans="2:3">
      <c r="B109" s="69"/>
      <c r="C109" s="69"/>
    </row>
    <row r="110" spans="2:3">
      <c r="B110" s="69"/>
      <c r="C110" s="69"/>
    </row>
    <row r="111" spans="2:3">
      <c r="B111" s="69"/>
      <c r="C111" s="69"/>
    </row>
    <row r="112" spans="2:3">
      <c r="B112" s="69"/>
      <c r="C112" s="69"/>
    </row>
    <row r="113" spans="2:3">
      <c r="B113" s="69"/>
      <c r="C113" s="69"/>
    </row>
    <row r="114" spans="2:3">
      <c r="B114" s="69"/>
      <c r="C114" s="69"/>
    </row>
    <row r="115" spans="2:3">
      <c r="B115" s="69"/>
      <c r="C115" s="69"/>
    </row>
    <row r="116" spans="2:3">
      <c r="B116" s="69"/>
      <c r="C116" s="69"/>
    </row>
    <row r="117" spans="2:3">
      <c r="B117" s="69"/>
      <c r="C117" s="69"/>
    </row>
    <row r="118" spans="2:3">
      <c r="B118" s="69"/>
      <c r="C118" s="69"/>
    </row>
    <row r="119" spans="2:3">
      <c r="B119" s="69"/>
      <c r="C119" s="69"/>
    </row>
    <row r="120" spans="2:3">
      <c r="B120" s="69"/>
      <c r="C120" s="69"/>
    </row>
    <row r="121" spans="2:3">
      <c r="B121" s="69"/>
      <c r="C121" s="69"/>
    </row>
    <row r="122" spans="2:3">
      <c r="B122" s="69"/>
      <c r="C122" s="69"/>
    </row>
    <row r="123" spans="2:3">
      <c r="B123" s="69"/>
      <c r="C123" s="69"/>
    </row>
    <row r="124" spans="2:3">
      <c r="B124" s="69"/>
      <c r="C124" s="69"/>
    </row>
    <row r="125" spans="2:3">
      <c r="B125" s="69"/>
      <c r="C125" s="69"/>
    </row>
    <row r="126" spans="2:3">
      <c r="B126" s="69"/>
      <c r="C126" s="69"/>
    </row>
    <row r="127" spans="2:3">
      <c r="B127" s="69"/>
      <c r="C127" s="69"/>
    </row>
    <row r="128" spans="2:3">
      <c r="B128" s="69"/>
      <c r="C128" s="69"/>
    </row>
    <row r="129" spans="2:3">
      <c r="B129" s="69"/>
      <c r="C129" s="69"/>
    </row>
    <row r="130" spans="2:3">
      <c r="B130" s="69"/>
      <c r="C130" s="69"/>
    </row>
    <row r="131" spans="2:3">
      <c r="B131" s="69"/>
      <c r="C131" s="69"/>
    </row>
    <row r="132" spans="2:3">
      <c r="B132" s="69"/>
      <c r="C132" s="69"/>
    </row>
    <row r="133" spans="2:3">
      <c r="B133" s="69"/>
      <c r="C133" s="69"/>
    </row>
    <row r="134" spans="2:3">
      <c r="B134" s="69"/>
      <c r="C134" s="69"/>
    </row>
    <row r="135" spans="2:3">
      <c r="B135" s="69"/>
      <c r="C135" s="69"/>
    </row>
    <row r="136" spans="2:3">
      <c r="B136" s="69"/>
      <c r="C136" s="69"/>
    </row>
    <row r="137" spans="2:3">
      <c r="B137" s="69"/>
      <c r="C137" s="69"/>
    </row>
    <row r="138" spans="2:3">
      <c r="B138" s="69"/>
      <c r="C138" s="69"/>
    </row>
    <row r="139" spans="2:3">
      <c r="B139" s="69"/>
      <c r="C139" s="69"/>
    </row>
    <row r="140" spans="2:3">
      <c r="B140" s="69"/>
      <c r="C140" s="69"/>
    </row>
    <row r="141" spans="2:3">
      <c r="B141" s="69"/>
      <c r="C141" s="69"/>
    </row>
    <row r="142" spans="2:3">
      <c r="B142" s="69"/>
      <c r="C142" s="69"/>
    </row>
    <row r="143" spans="2:3">
      <c r="B143" s="69"/>
      <c r="C143" s="69"/>
    </row>
    <row r="144" spans="2:3">
      <c r="B144" s="69"/>
      <c r="C144" s="69"/>
    </row>
    <row r="145" spans="2:3">
      <c r="B145" s="69"/>
      <c r="C145" s="69"/>
    </row>
    <row r="146" spans="2:3">
      <c r="B146" s="69"/>
      <c r="C146" s="69"/>
    </row>
    <row r="147" spans="2:3">
      <c r="B147" s="69"/>
      <c r="C147" s="69"/>
    </row>
    <row r="148" spans="2:3">
      <c r="B148" s="69"/>
      <c r="C148" s="69"/>
    </row>
    <row r="149" spans="2:3">
      <c r="B149" s="69"/>
      <c r="C149" s="69"/>
    </row>
    <row r="150" spans="2:3">
      <c r="B150" s="69"/>
      <c r="C150" s="69"/>
    </row>
    <row r="151" spans="2:3">
      <c r="B151" s="69"/>
      <c r="C151" s="69"/>
    </row>
    <row r="152" spans="2:3">
      <c r="B152" s="69"/>
      <c r="C152" s="69"/>
    </row>
    <row r="153" spans="2:3">
      <c r="B153" s="69"/>
      <c r="C153" s="69"/>
    </row>
    <row r="154" spans="2:3">
      <c r="B154" s="69"/>
      <c r="C154" s="69"/>
    </row>
    <row r="155" spans="2:3">
      <c r="B155" s="69"/>
      <c r="C155" s="69"/>
    </row>
    <row r="156" spans="2:3">
      <c r="B156" s="69"/>
      <c r="C156" s="69"/>
    </row>
    <row r="157" spans="2:3">
      <c r="B157" s="69"/>
      <c r="C157" s="69"/>
    </row>
    <row r="158" spans="2:3">
      <c r="B158" s="69"/>
      <c r="C158" s="69"/>
    </row>
    <row r="159" spans="2:3">
      <c r="B159" s="69"/>
      <c r="C159" s="69"/>
    </row>
    <row r="160" spans="2:3">
      <c r="B160" s="69"/>
      <c r="C160" s="69"/>
    </row>
    <row r="161" spans="2:3">
      <c r="B161" s="69"/>
      <c r="C161" s="69"/>
    </row>
    <row r="162" spans="2:3">
      <c r="B162" s="69"/>
      <c r="C162" s="69"/>
    </row>
    <row r="163" spans="2:3">
      <c r="B163" s="69"/>
      <c r="C163" s="69"/>
    </row>
    <row r="164" spans="2:3">
      <c r="B164" s="69"/>
      <c r="C164" s="69"/>
    </row>
    <row r="165" spans="2:3">
      <c r="B165" s="69"/>
      <c r="C165" s="69"/>
    </row>
    <row r="166" spans="2:3">
      <c r="B166" s="69"/>
      <c r="C166" s="69"/>
    </row>
    <row r="167" spans="2:3">
      <c r="B167" s="69"/>
      <c r="C167" s="69"/>
    </row>
    <row r="168" spans="2:3">
      <c r="B168" s="69"/>
      <c r="C168" s="69"/>
    </row>
    <row r="169" spans="2:3">
      <c r="B169" s="69"/>
      <c r="C169" s="69"/>
    </row>
    <row r="170" spans="2:3">
      <c r="B170" s="69"/>
      <c r="C170" s="69"/>
    </row>
    <row r="171" spans="2:3">
      <c r="B171" s="69"/>
      <c r="C171" s="69"/>
    </row>
    <row r="172" spans="2:3">
      <c r="B172" s="69"/>
      <c r="C172" s="69"/>
    </row>
    <row r="173" spans="2:3">
      <c r="B173" s="69"/>
      <c r="C173" s="69"/>
    </row>
    <row r="174" spans="2:3">
      <c r="B174" s="69"/>
      <c r="C174" s="69"/>
    </row>
    <row r="175" spans="2:3">
      <c r="B175" s="69"/>
      <c r="C175" s="69"/>
    </row>
    <row r="176" spans="2:3">
      <c r="B176" s="69"/>
      <c r="C176" s="69"/>
    </row>
    <row r="177" spans="2:3">
      <c r="B177" s="69"/>
      <c r="C177" s="69"/>
    </row>
    <row r="178" spans="2:3">
      <c r="B178" s="69"/>
      <c r="C178" s="69"/>
    </row>
    <row r="179" spans="2:3">
      <c r="B179" s="69"/>
      <c r="C179" s="69"/>
    </row>
    <row r="180" spans="2:3">
      <c r="B180" s="69"/>
      <c r="C180" s="69"/>
    </row>
    <row r="181" spans="2:3">
      <c r="B181" s="69"/>
      <c r="C181" s="69"/>
    </row>
    <row r="182" spans="2:3">
      <c r="B182" s="69"/>
      <c r="C182" s="69"/>
    </row>
    <row r="183" spans="2:3">
      <c r="B183" s="69"/>
      <c r="C183" s="69"/>
    </row>
    <row r="184" spans="2:3">
      <c r="B184" s="69"/>
      <c r="C184" s="69"/>
    </row>
    <row r="185" spans="2:3">
      <c r="B185" s="69"/>
      <c r="C185" s="69"/>
    </row>
    <row r="186" spans="2:3">
      <c r="B186" s="69"/>
      <c r="C186" s="69"/>
    </row>
    <row r="187" spans="2:3">
      <c r="B187" s="69"/>
      <c r="C187" s="69"/>
    </row>
    <row r="188" spans="2:3">
      <c r="B188" s="69"/>
      <c r="C188" s="69"/>
    </row>
    <row r="189" spans="2:3">
      <c r="B189" s="69"/>
      <c r="C189" s="69"/>
    </row>
    <row r="190" spans="2:3">
      <c r="B190" s="69"/>
      <c r="C190" s="69"/>
    </row>
    <row r="191" spans="2:3">
      <c r="B191" s="69"/>
      <c r="C191" s="69"/>
    </row>
    <row r="192" spans="2:3">
      <c r="B192" s="69"/>
      <c r="C192" s="69"/>
    </row>
    <row r="193" spans="2:3">
      <c r="B193" s="69"/>
      <c r="C193" s="69"/>
    </row>
  </sheetData>
  <mergeCells count="10">
    <mergeCell ref="B9:C9"/>
    <mergeCell ref="B12:G12"/>
    <mergeCell ref="B13:G13"/>
    <mergeCell ref="B8:H8"/>
    <mergeCell ref="B2:H2"/>
    <mergeCell ref="B3:H3"/>
    <mergeCell ref="B4:H4"/>
    <mergeCell ref="B5:H5"/>
    <mergeCell ref="B6:H6"/>
    <mergeCell ref="B7:H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H193"/>
  <sheetViews>
    <sheetView workbookViewId="0">
      <selection activeCell="F11" sqref="F11"/>
    </sheetView>
  </sheetViews>
  <sheetFormatPr baseColWidth="10" defaultColWidth="11.42578125" defaultRowHeight="12.75"/>
  <cols>
    <col min="1" max="1" width="2" style="23" customWidth="1"/>
    <col min="2" max="2" width="8.42578125" style="23" customWidth="1"/>
    <col min="3" max="3" width="8.28515625" style="23" customWidth="1"/>
    <col min="4" max="4" width="48.42578125" style="23" customWidth="1"/>
    <col min="5" max="6" width="13.28515625" style="23" customWidth="1"/>
    <col min="7" max="7" width="20.85546875" style="23" customWidth="1"/>
    <col min="8" max="8" width="20.28515625" style="23" customWidth="1"/>
    <col min="9" max="16384" width="11.42578125" style="23"/>
  </cols>
  <sheetData>
    <row r="1" spans="2:8" ht="9" customHeight="1" thickBot="1"/>
    <row r="2" spans="2:8" ht="15" customHeight="1">
      <c r="B2" s="378" t="s">
        <v>26</v>
      </c>
      <c r="C2" s="379"/>
      <c r="D2" s="379"/>
      <c r="E2" s="379"/>
      <c r="F2" s="379"/>
      <c r="G2" s="379"/>
      <c r="H2" s="380"/>
    </row>
    <row r="3" spans="2:8" ht="15" customHeight="1">
      <c r="B3" s="381" t="s">
        <v>18</v>
      </c>
      <c r="C3" s="382"/>
      <c r="D3" s="382"/>
      <c r="E3" s="382"/>
      <c r="F3" s="382"/>
      <c r="G3" s="382"/>
      <c r="H3" s="383"/>
    </row>
    <row r="4" spans="2:8" ht="15" customHeight="1">
      <c r="B4" s="384" t="str">
        <f>'FORMATO 5 - EXPERIENCIA '!B4:Q4</f>
        <v>CONVOCATORIA PUBLICA CP - 004 - 2013</v>
      </c>
      <c r="C4" s="385"/>
      <c r="D4" s="385"/>
      <c r="E4" s="385"/>
      <c r="F4" s="385"/>
      <c r="G4" s="385"/>
      <c r="H4" s="386"/>
    </row>
    <row r="5" spans="2:8" ht="15" customHeight="1">
      <c r="B5" s="387" t="s">
        <v>63</v>
      </c>
      <c r="C5" s="388"/>
      <c r="D5" s="388"/>
      <c r="E5" s="388"/>
      <c r="F5" s="388"/>
      <c r="G5" s="388"/>
      <c r="H5" s="389"/>
    </row>
    <row r="6" spans="2:8" ht="15" customHeight="1">
      <c r="B6" s="384" t="s">
        <v>597</v>
      </c>
      <c r="C6" s="385"/>
      <c r="D6" s="385"/>
      <c r="E6" s="385"/>
      <c r="F6" s="385"/>
      <c r="G6" s="385"/>
      <c r="H6" s="386"/>
    </row>
    <row r="7" spans="2:8" ht="15" customHeight="1">
      <c r="B7" s="384" t="s">
        <v>68</v>
      </c>
      <c r="C7" s="385"/>
      <c r="D7" s="385"/>
      <c r="E7" s="385"/>
      <c r="F7" s="385"/>
      <c r="G7" s="385"/>
      <c r="H7" s="386"/>
    </row>
    <row r="8" spans="2:8" ht="15" customHeight="1" thickBot="1">
      <c r="B8" s="375" t="s">
        <v>62</v>
      </c>
      <c r="C8" s="376"/>
      <c r="D8" s="376"/>
      <c r="E8" s="376"/>
      <c r="F8" s="376"/>
      <c r="G8" s="376"/>
      <c r="H8" s="377"/>
    </row>
    <row r="9" spans="2:8" ht="39" customHeight="1" thickBot="1">
      <c r="B9" s="390" t="s">
        <v>27</v>
      </c>
      <c r="C9" s="391"/>
      <c r="D9" s="55" t="s">
        <v>28</v>
      </c>
      <c r="E9" s="56" t="s">
        <v>52</v>
      </c>
      <c r="F9" s="56" t="s">
        <v>57</v>
      </c>
      <c r="G9" s="57" t="s">
        <v>58</v>
      </c>
      <c r="H9" s="58" t="s">
        <v>59</v>
      </c>
    </row>
    <row r="10" spans="2:8" ht="20.100000000000001" customHeight="1" thickBot="1">
      <c r="B10" s="59">
        <v>1</v>
      </c>
      <c r="C10" s="60"/>
      <c r="D10" s="61" t="s">
        <v>60</v>
      </c>
      <c r="E10" s="62"/>
      <c r="F10" s="62"/>
      <c r="G10" s="63"/>
      <c r="H10" s="64"/>
    </row>
    <row r="11" spans="2:8" ht="43.5" thickBot="1">
      <c r="B11" s="65"/>
      <c r="C11" s="66">
        <v>1</v>
      </c>
      <c r="D11" s="172" t="s">
        <v>593</v>
      </c>
      <c r="E11" s="180" t="s">
        <v>629</v>
      </c>
      <c r="F11" s="183">
        <f>5000*2</f>
        <v>10000</v>
      </c>
      <c r="G11" s="67"/>
      <c r="H11" s="68"/>
    </row>
    <row r="12" spans="2:8" ht="20.100000000000001" customHeight="1" thickBot="1">
      <c r="B12" s="392" t="s">
        <v>56</v>
      </c>
      <c r="C12" s="393"/>
      <c r="D12" s="393"/>
      <c r="E12" s="393"/>
      <c r="F12" s="393"/>
      <c r="G12" s="394"/>
      <c r="H12" s="54"/>
    </row>
    <row r="13" spans="2:8" ht="20.100000000000001" customHeight="1" thickBot="1">
      <c r="B13" s="395" t="s">
        <v>61</v>
      </c>
      <c r="C13" s="396"/>
      <c r="D13" s="396"/>
      <c r="E13" s="396"/>
      <c r="F13" s="396"/>
      <c r="G13" s="396"/>
      <c r="H13" s="54"/>
    </row>
    <row r="14" spans="2:8">
      <c r="B14" s="69"/>
      <c r="C14" s="69"/>
    </row>
    <row r="15" spans="2:8">
      <c r="B15" s="69"/>
      <c r="C15" s="69"/>
    </row>
    <row r="16" spans="2:8">
      <c r="B16" s="69"/>
      <c r="C16" s="69"/>
    </row>
    <row r="17" spans="2:3">
      <c r="B17" s="69"/>
      <c r="C17" s="69"/>
    </row>
    <row r="18" spans="2:3">
      <c r="B18" s="69"/>
      <c r="C18" s="69"/>
    </row>
    <row r="19" spans="2:3">
      <c r="B19" s="69"/>
      <c r="C19" s="69"/>
    </row>
    <row r="20" spans="2:3">
      <c r="B20" s="69"/>
      <c r="C20" s="69"/>
    </row>
    <row r="21" spans="2:3">
      <c r="B21" s="69"/>
      <c r="C21" s="69"/>
    </row>
    <row r="22" spans="2:3">
      <c r="B22" s="69"/>
      <c r="C22" s="69"/>
    </row>
    <row r="23" spans="2:3">
      <c r="B23" s="69"/>
      <c r="C23" s="69"/>
    </row>
    <row r="24" spans="2:3">
      <c r="B24" s="69"/>
      <c r="C24" s="69"/>
    </row>
    <row r="25" spans="2:3">
      <c r="B25" s="69"/>
      <c r="C25" s="69"/>
    </row>
    <row r="26" spans="2:3">
      <c r="B26" s="69"/>
      <c r="C26" s="69"/>
    </row>
    <row r="27" spans="2:3">
      <c r="B27" s="69"/>
      <c r="C27" s="69"/>
    </row>
    <row r="28" spans="2:3">
      <c r="B28" s="69"/>
      <c r="C28" s="69"/>
    </row>
    <row r="29" spans="2:3">
      <c r="B29" s="69"/>
      <c r="C29" s="69"/>
    </row>
    <row r="30" spans="2:3">
      <c r="B30" s="69"/>
      <c r="C30" s="69"/>
    </row>
    <row r="31" spans="2:3">
      <c r="B31" s="69"/>
      <c r="C31" s="69"/>
    </row>
    <row r="32" spans="2:3">
      <c r="B32" s="69"/>
      <c r="C32" s="69"/>
    </row>
    <row r="33" spans="2:3">
      <c r="B33" s="69"/>
      <c r="C33" s="69"/>
    </row>
    <row r="34" spans="2:3">
      <c r="B34" s="69"/>
      <c r="C34" s="69"/>
    </row>
    <row r="35" spans="2:3">
      <c r="B35" s="69"/>
      <c r="C35" s="69"/>
    </row>
    <row r="36" spans="2:3">
      <c r="B36" s="69"/>
      <c r="C36" s="69"/>
    </row>
    <row r="37" spans="2:3">
      <c r="B37" s="69"/>
      <c r="C37" s="69"/>
    </row>
    <row r="38" spans="2:3">
      <c r="B38" s="69"/>
      <c r="C38" s="69"/>
    </row>
    <row r="39" spans="2:3">
      <c r="B39" s="69"/>
      <c r="C39" s="69"/>
    </row>
    <row r="40" spans="2:3">
      <c r="B40" s="69"/>
      <c r="C40" s="69"/>
    </row>
    <row r="41" spans="2:3">
      <c r="B41" s="69"/>
      <c r="C41" s="69"/>
    </row>
    <row r="42" spans="2:3">
      <c r="B42" s="69"/>
      <c r="C42" s="69"/>
    </row>
    <row r="43" spans="2:3">
      <c r="B43" s="69"/>
      <c r="C43" s="69"/>
    </row>
    <row r="44" spans="2:3">
      <c r="B44" s="69"/>
      <c r="C44" s="69"/>
    </row>
    <row r="45" spans="2:3">
      <c r="B45" s="69"/>
      <c r="C45" s="69"/>
    </row>
    <row r="46" spans="2:3">
      <c r="B46" s="69"/>
      <c r="C46" s="69"/>
    </row>
    <row r="47" spans="2:3">
      <c r="B47" s="69"/>
      <c r="C47" s="69"/>
    </row>
    <row r="48" spans="2:3">
      <c r="B48" s="69"/>
      <c r="C48" s="69"/>
    </row>
    <row r="49" spans="2:3">
      <c r="B49" s="69"/>
      <c r="C49" s="69"/>
    </row>
    <row r="50" spans="2:3">
      <c r="B50" s="69"/>
      <c r="C50" s="69"/>
    </row>
    <row r="51" spans="2:3">
      <c r="B51" s="69"/>
      <c r="C51" s="69"/>
    </row>
    <row r="52" spans="2:3">
      <c r="B52" s="69"/>
      <c r="C52" s="69"/>
    </row>
    <row r="53" spans="2:3">
      <c r="B53" s="69"/>
      <c r="C53" s="69"/>
    </row>
    <row r="54" spans="2:3">
      <c r="B54" s="69"/>
      <c r="C54" s="69"/>
    </row>
    <row r="55" spans="2:3">
      <c r="B55" s="69"/>
      <c r="C55" s="69"/>
    </row>
    <row r="56" spans="2:3">
      <c r="B56" s="69"/>
      <c r="C56" s="69"/>
    </row>
    <row r="57" spans="2:3">
      <c r="B57" s="69"/>
      <c r="C57" s="69"/>
    </row>
    <row r="58" spans="2:3">
      <c r="B58" s="69"/>
      <c r="C58" s="69"/>
    </row>
    <row r="59" spans="2:3">
      <c r="B59" s="69"/>
      <c r="C59" s="69"/>
    </row>
    <row r="60" spans="2:3">
      <c r="B60" s="69"/>
      <c r="C60" s="69"/>
    </row>
    <row r="61" spans="2:3">
      <c r="B61" s="69"/>
      <c r="C61" s="69"/>
    </row>
    <row r="62" spans="2:3">
      <c r="B62" s="69"/>
      <c r="C62" s="69"/>
    </row>
    <row r="63" spans="2:3">
      <c r="B63" s="69"/>
      <c r="C63" s="69"/>
    </row>
    <row r="64" spans="2:3">
      <c r="B64" s="69"/>
      <c r="C64" s="69"/>
    </row>
    <row r="65" spans="2:3">
      <c r="B65" s="69"/>
      <c r="C65" s="69"/>
    </row>
    <row r="66" spans="2:3">
      <c r="B66" s="69"/>
      <c r="C66" s="69"/>
    </row>
    <row r="67" spans="2:3">
      <c r="B67" s="69"/>
      <c r="C67" s="69"/>
    </row>
    <row r="68" spans="2:3">
      <c r="B68" s="69"/>
      <c r="C68" s="69"/>
    </row>
    <row r="69" spans="2:3">
      <c r="B69" s="69"/>
      <c r="C69" s="69"/>
    </row>
    <row r="70" spans="2:3">
      <c r="B70" s="69"/>
      <c r="C70" s="69"/>
    </row>
    <row r="71" spans="2:3">
      <c r="B71" s="69"/>
      <c r="C71" s="69"/>
    </row>
    <row r="72" spans="2:3">
      <c r="B72" s="69"/>
      <c r="C72" s="69"/>
    </row>
    <row r="73" spans="2:3">
      <c r="B73" s="69"/>
      <c r="C73" s="69"/>
    </row>
    <row r="74" spans="2:3">
      <c r="B74" s="69"/>
      <c r="C74" s="69"/>
    </row>
    <row r="75" spans="2:3">
      <c r="B75" s="69"/>
      <c r="C75" s="69"/>
    </row>
    <row r="76" spans="2:3">
      <c r="B76" s="69"/>
      <c r="C76" s="69"/>
    </row>
    <row r="77" spans="2:3">
      <c r="B77" s="69"/>
      <c r="C77" s="69"/>
    </row>
    <row r="78" spans="2:3">
      <c r="B78" s="69"/>
      <c r="C78" s="69"/>
    </row>
    <row r="79" spans="2:3">
      <c r="B79" s="69"/>
      <c r="C79" s="69"/>
    </row>
    <row r="80" spans="2:3">
      <c r="B80" s="69"/>
      <c r="C80" s="69"/>
    </row>
    <row r="81" spans="2:3">
      <c r="B81" s="69"/>
      <c r="C81" s="69"/>
    </row>
    <row r="82" spans="2:3">
      <c r="B82" s="69"/>
      <c r="C82" s="69"/>
    </row>
    <row r="83" spans="2:3">
      <c r="B83" s="69"/>
      <c r="C83" s="69"/>
    </row>
    <row r="84" spans="2:3">
      <c r="B84" s="69"/>
      <c r="C84" s="69"/>
    </row>
    <row r="85" spans="2:3">
      <c r="B85" s="69"/>
      <c r="C85" s="69"/>
    </row>
    <row r="86" spans="2:3">
      <c r="B86" s="69"/>
      <c r="C86" s="69"/>
    </row>
    <row r="87" spans="2:3">
      <c r="B87" s="69"/>
      <c r="C87" s="69"/>
    </row>
    <row r="88" spans="2:3">
      <c r="B88" s="69"/>
      <c r="C88" s="69"/>
    </row>
    <row r="89" spans="2:3">
      <c r="B89" s="69"/>
      <c r="C89" s="69"/>
    </row>
    <row r="90" spans="2:3">
      <c r="B90" s="69"/>
      <c r="C90" s="69"/>
    </row>
    <row r="91" spans="2:3">
      <c r="B91" s="69"/>
      <c r="C91" s="69"/>
    </row>
    <row r="92" spans="2:3">
      <c r="B92" s="69"/>
      <c r="C92" s="69"/>
    </row>
    <row r="93" spans="2:3">
      <c r="B93" s="69"/>
      <c r="C93" s="69"/>
    </row>
    <row r="94" spans="2:3">
      <c r="B94" s="69"/>
      <c r="C94" s="69"/>
    </row>
    <row r="95" spans="2:3">
      <c r="B95" s="69"/>
      <c r="C95" s="69"/>
    </row>
    <row r="96" spans="2:3">
      <c r="B96" s="69"/>
      <c r="C96" s="69"/>
    </row>
    <row r="97" spans="2:3">
      <c r="B97" s="69"/>
      <c r="C97" s="69"/>
    </row>
    <row r="98" spans="2:3">
      <c r="B98" s="69"/>
      <c r="C98" s="69"/>
    </row>
    <row r="99" spans="2:3">
      <c r="B99" s="69"/>
      <c r="C99" s="69"/>
    </row>
    <row r="100" spans="2:3">
      <c r="B100" s="69"/>
      <c r="C100" s="69"/>
    </row>
    <row r="101" spans="2:3">
      <c r="B101" s="69"/>
      <c r="C101" s="69"/>
    </row>
    <row r="102" spans="2:3">
      <c r="B102" s="69"/>
      <c r="C102" s="69"/>
    </row>
    <row r="103" spans="2:3">
      <c r="B103" s="69"/>
      <c r="C103" s="69"/>
    </row>
    <row r="104" spans="2:3">
      <c r="B104" s="69"/>
      <c r="C104" s="69"/>
    </row>
    <row r="105" spans="2:3">
      <c r="B105" s="69"/>
      <c r="C105" s="69"/>
    </row>
    <row r="106" spans="2:3">
      <c r="B106" s="69"/>
      <c r="C106" s="69"/>
    </row>
    <row r="107" spans="2:3">
      <c r="B107" s="69"/>
      <c r="C107" s="69"/>
    </row>
    <row r="108" spans="2:3">
      <c r="B108" s="69"/>
      <c r="C108" s="69"/>
    </row>
    <row r="109" spans="2:3">
      <c r="B109" s="69"/>
      <c r="C109" s="69"/>
    </row>
    <row r="110" spans="2:3">
      <c r="B110" s="69"/>
      <c r="C110" s="69"/>
    </row>
    <row r="111" spans="2:3">
      <c r="B111" s="69"/>
      <c r="C111" s="69"/>
    </row>
    <row r="112" spans="2:3">
      <c r="B112" s="69"/>
      <c r="C112" s="69"/>
    </row>
    <row r="113" spans="2:3">
      <c r="B113" s="69"/>
      <c r="C113" s="69"/>
    </row>
    <row r="114" spans="2:3">
      <c r="B114" s="69"/>
      <c r="C114" s="69"/>
    </row>
    <row r="115" spans="2:3">
      <c r="B115" s="69"/>
      <c r="C115" s="69"/>
    </row>
    <row r="116" spans="2:3">
      <c r="B116" s="69"/>
      <c r="C116" s="69"/>
    </row>
    <row r="117" spans="2:3">
      <c r="B117" s="69"/>
      <c r="C117" s="69"/>
    </row>
    <row r="118" spans="2:3">
      <c r="B118" s="69"/>
      <c r="C118" s="69"/>
    </row>
    <row r="119" spans="2:3">
      <c r="B119" s="69"/>
      <c r="C119" s="69"/>
    </row>
    <row r="120" spans="2:3">
      <c r="B120" s="69"/>
      <c r="C120" s="69"/>
    </row>
    <row r="121" spans="2:3">
      <c r="B121" s="69"/>
      <c r="C121" s="69"/>
    </row>
    <row r="122" spans="2:3">
      <c r="B122" s="69"/>
      <c r="C122" s="69"/>
    </row>
    <row r="123" spans="2:3">
      <c r="B123" s="69"/>
      <c r="C123" s="69"/>
    </row>
    <row r="124" spans="2:3">
      <c r="B124" s="69"/>
      <c r="C124" s="69"/>
    </row>
    <row r="125" spans="2:3">
      <c r="B125" s="69"/>
      <c r="C125" s="69"/>
    </row>
    <row r="126" spans="2:3">
      <c r="B126" s="69"/>
      <c r="C126" s="69"/>
    </row>
    <row r="127" spans="2:3">
      <c r="B127" s="69"/>
      <c r="C127" s="69"/>
    </row>
    <row r="128" spans="2:3">
      <c r="B128" s="69"/>
      <c r="C128" s="69"/>
    </row>
    <row r="129" spans="2:3">
      <c r="B129" s="69"/>
      <c r="C129" s="69"/>
    </row>
    <row r="130" spans="2:3">
      <c r="B130" s="69"/>
      <c r="C130" s="69"/>
    </row>
    <row r="131" spans="2:3">
      <c r="B131" s="69"/>
      <c r="C131" s="69"/>
    </row>
    <row r="132" spans="2:3">
      <c r="B132" s="69"/>
      <c r="C132" s="69"/>
    </row>
    <row r="133" spans="2:3">
      <c r="B133" s="69"/>
      <c r="C133" s="69"/>
    </row>
    <row r="134" spans="2:3">
      <c r="B134" s="69"/>
      <c r="C134" s="69"/>
    </row>
    <row r="135" spans="2:3">
      <c r="B135" s="69"/>
      <c r="C135" s="69"/>
    </row>
    <row r="136" spans="2:3">
      <c r="B136" s="69"/>
      <c r="C136" s="69"/>
    </row>
    <row r="137" spans="2:3">
      <c r="B137" s="69"/>
      <c r="C137" s="69"/>
    </row>
    <row r="138" spans="2:3">
      <c r="B138" s="69"/>
      <c r="C138" s="69"/>
    </row>
    <row r="139" spans="2:3">
      <c r="B139" s="69"/>
      <c r="C139" s="69"/>
    </row>
    <row r="140" spans="2:3">
      <c r="B140" s="69"/>
      <c r="C140" s="69"/>
    </row>
    <row r="141" spans="2:3">
      <c r="B141" s="69"/>
      <c r="C141" s="69"/>
    </row>
    <row r="142" spans="2:3">
      <c r="B142" s="69"/>
      <c r="C142" s="69"/>
    </row>
    <row r="143" spans="2:3">
      <c r="B143" s="69"/>
      <c r="C143" s="69"/>
    </row>
    <row r="144" spans="2:3">
      <c r="B144" s="69"/>
      <c r="C144" s="69"/>
    </row>
    <row r="145" spans="2:3">
      <c r="B145" s="69"/>
      <c r="C145" s="69"/>
    </row>
    <row r="146" spans="2:3">
      <c r="B146" s="69"/>
      <c r="C146" s="69"/>
    </row>
    <row r="147" spans="2:3">
      <c r="B147" s="69"/>
      <c r="C147" s="69"/>
    </row>
    <row r="148" spans="2:3">
      <c r="B148" s="69"/>
      <c r="C148" s="69"/>
    </row>
    <row r="149" spans="2:3">
      <c r="B149" s="69"/>
      <c r="C149" s="69"/>
    </row>
    <row r="150" spans="2:3">
      <c r="B150" s="69"/>
      <c r="C150" s="69"/>
    </row>
    <row r="151" spans="2:3">
      <c r="B151" s="69"/>
      <c r="C151" s="69"/>
    </row>
    <row r="152" spans="2:3">
      <c r="B152" s="69"/>
      <c r="C152" s="69"/>
    </row>
    <row r="153" spans="2:3">
      <c r="B153" s="69"/>
      <c r="C153" s="69"/>
    </row>
    <row r="154" spans="2:3">
      <c r="B154" s="69"/>
      <c r="C154" s="69"/>
    </row>
    <row r="155" spans="2:3">
      <c r="B155" s="69"/>
      <c r="C155" s="69"/>
    </row>
    <row r="156" spans="2:3">
      <c r="B156" s="69"/>
      <c r="C156" s="69"/>
    </row>
    <row r="157" spans="2:3">
      <c r="B157" s="69"/>
      <c r="C157" s="69"/>
    </row>
    <row r="158" spans="2:3">
      <c r="B158" s="69"/>
      <c r="C158" s="69"/>
    </row>
    <row r="159" spans="2:3">
      <c r="B159" s="69"/>
      <c r="C159" s="69"/>
    </row>
    <row r="160" spans="2:3">
      <c r="B160" s="69"/>
      <c r="C160" s="69"/>
    </row>
    <row r="161" spans="2:3">
      <c r="B161" s="69"/>
      <c r="C161" s="69"/>
    </row>
    <row r="162" spans="2:3">
      <c r="B162" s="69"/>
      <c r="C162" s="69"/>
    </row>
    <row r="163" spans="2:3">
      <c r="B163" s="69"/>
      <c r="C163" s="69"/>
    </row>
    <row r="164" spans="2:3">
      <c r="B164" s="69"/>
      <c r="C164" s="69"/>
    </row>
    <row r="165" spans="2:3">
      <c r="B165" s="69"/>
      <c r="C165" s="69"/>
    </row>
    <row r="166" spans="2:3">
      <c r="B166" s="69"/>
      <c r="C166" s="69"/>
    </row>
    <row r="167" spans="2:3">
      <c r="B167" s="69"/>
      <c r="C167" s="69"/>
    </row>
    <row r="168" spans="2:3">
      <c r="B168" s="69"/>
      <c r="C168" s="69"/>
    </row>
    <row r="169" spans="2:3">
      <c r="B169" s="69"/>
      <c r="C169" s="69"/>
    </row>
    <row r="170" spans="2:3">
      <c r="B170" s="69"/>
      <c r="C170" s="69"/>
    </row>
    <row r="171" spans="2:3">
      <c r="B171" s="69"/>
      <c r="C171" s="69"/>
    </row>
    <row r="172" spans="2:3">
      <c r="B172" s="69"/>
      <c r="C172" s="69"/>
    </row>
    <row r="173" spans="2:3">
      <c r="B173" s="69"/>
      <c r="C173" s="69"/>
    </row>
    <row r="174" spans="2:3">
      <c r="B174" s="69"/>
      <c r="C174" s="69"/>
    </row>
    <row r="175" spans="2:3">
      <c r="B175" s="69"/>
      <c r="C175" s="69"/>
    </row>
    <row r="176" spans="2:3">
      <c r="B176" s="69"/>
      <c r="C176" s="69"/>
    </row>
    <row r="177" spans="2:3">
      <c r="B177" s="69"/>
      <c r="C177" s="69"/>
    </row>
    <row r="178" spans="2:3">
      <c r="B178" s="69"/>
      <c r="C178" s="69"/>
    </row>
    <row r="179" spans="2:3">
      <c r="B179" s="69"/>
      <c r="C179" s="69"/>
    </row>
    <row r="180" spans="2:3">
      <c r="B180" s="69"/>
      <c r="C180" s="69"/>
    </row>
    <row r="181" spans="2:3">
      <c r="B181" s="69"/>
      <c r="C181" s="69"/>
    </row>
    <row r="182" spans="2:3">
      <c r="B182" s="69"/>
      <c r="C182" s="69"/>
    </row>
    <row r="183" spans="2:3">
      <c r="B183" s="69"/>
      <c r="C183" s="69"/>
    </row>
    <row r="184" spans="2:3">
      <c r="B184" s="69"/>
      <c r="C184" s="69"/>
    </row>
    <row r="185" spans="2:3">
      <c r="B185" s="69"/>
      <c r="C185" s="69"/>
    </row>
    <row r="186" spans="2:3">
      <c r="B186" s="69"/>
      <c r="C186" s="69"/>
    </row>
    <row r="187" spans="2:3">
      <c r="B187" s="69"/>
      <c r="C187" s="69"/>
    </row>
    <row r="188" spans="2:3">
      <c r="B188" s="69"/>
      <c r="C188" s="69"/>
    </row>
    <row r="189" spans="2:3">
      <c r="B189" s="69"/>
      <c r="C189" s="69"/>
    </row>
    <row r="190" spans="2:3">
      <c r="B190" s="69"/>
      <c r="C190" s="69"/>
    </row>
    <row r="191" spans="2:3">
      <c r="B191" s="69"/>
      <c r="C191" s="69"/>
    </row>
    <row r="192" spans="2:3">
      <c r="B192" s="69"/>
      <c r="C192" s="69"/>
    </row>
    <row r="193" spans="2:3">
      <c r="B193" s="69"/>
      <c r="C193" s="69"/>
    </row>
  </sheetData>
  <mergeCells count="10">
    <mergeCell ref="B7:H7"/>
    <mergeCell ref="B8:H8"/>
    <mergeCell ref="B9:C9"/>
    <mergeCell ref="B12:G12"/>
    <mergeCell ref="B13:G13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H193"/>
  <sheetViews>
    <sheetView workbookViewId="0">
      <selection activeCell="F11" sqref="F11"/>
    </sheetView>
  </sheetViews>
  <sheetFormatPr baseColWidth="10" defaultColWidth="11.42578125" defaultRowHeight="12.75"/>
  <cols>
    <col min="1" max="1" width="2" style="23" customWidth="1"/>
    <col min="2" max="2" width="8.42578125" style="23" customWidth="1"/>
    <col min="3" max="3" width="8.28515625" style="23" customWidth="1"/>
    <col min="4" max="4" width="48.42578125" style="23" customWidth="1"/>
    <col min="5" max="6" width="13.28515625" style="23" customWidth="1"/>
    <col min="7" max="7" width="20.85546875" style="23" customWidth="1"/>
    <col min="8" max="8" width="20.28515625" style="23" customWidth="1"/>
    <col min="9" max="16384" width="11.42578125" style="23"/>
  </cols>
  <sheetData>
    <row r="1" spans="2:8" ht="9" customHeight="1" thickBot="1"/>
    <row r="2" spans="2:8" ht="15" customHeight="1">
      <c r="B2" s="378" t="s">
        <v>26</v>
      </c>
      <c r="C2" s="379"/>
      <c r="D2" s="379"/>
      <c r="E2" s="379"/>
      <c r="F2" s="379"/>
      <c r="G2" s="379"/>
      <c r="H2" s="380"/>
    </row>
    <row r="3" spans="2:8" ht="15" customHeight="1">
      <c r="B3" s="381" t="s">
        <v>18</v>
      </c>
      <c r="C3" s="382"/>
      <c r="D3" s="382"/>
      <c r="E3" s="382"/>
      <c r="F3" s="382"/>
      <c r="G3" s="382"/>
      <c r="H3" s="383"/>
    </row>
    <row r="4" spans="2:8" ht="15" customHeight="1">
      <c r="B4" s="384" t="str">
        <f>'FORMATO 5 - EXPERIENCIA '!B4:Q4</f>
        <v>CONVOCATORIA PUBLICA CP - 004 - 2013</v>
      </c>
      <c r="C4" s="385"/>
      <c r="D4" s="385"/>
      <c r="E4" s="385"/>
      <c r="F4" s="385"/>
      <c r="G4" s="385"/>
      <c r="H4" s="386"/>
    </row>
    <row r="5" spans="2:8" ht="15" customHeight="1">
      <c r="B5" s="387" t="s">
        <v>63</v>
      </c>
      <c r="C5" s="388"/>
      <c r="D5" s="388"/>
      <c r="E5" s="388"/>
      <c r="F5" s="388"/>
      <c r="G5" s="388"/>
      <c r="H5" s="389"/>
    </row>
    <row r="6" spans="2:8" ht="15" customHeight="1">
      <c r="B6" s="384" t="s">
        <v>597</v>
      </c>
      <c r="C6" s="385"/>
      <c r="D6" s="385"/>
      <c r="E6" s="385"/>
      <c r="F6" s="385"/>
      <c r="G6" s="385"/>
      <c r="H6" s="386"/>
    </row>
    <row r="7" spans="2:8" ht="15" customHeight="1">
      <c r="B7" s="384" t="s">
        <v>69</v>
      </c>
      <c r="C7" s="385"/>
      <c r="D7" s="385"/>
      <c r="E7" s="385"/>
      <c r="F7" s="385"/>
      <c r="G7" s="385"/>
      <c r="H7" s="386"/>
    </row>
    <row r="8" spans="2:8" ht="15" customHeight="1" thickBot="1">
      <c r="B8" s="375" t="s">
        <v>62</v>
      </c>
      <c r="C8" s="376"/>
      <c r="D8" s="376"/>
      <c r="E8" s="376"/>
      <c r="F8" s="376"/>
      <c r="G8" s="376"/>
      <c r="H8" s="377"/>
    </row>
    <row r="9" spans="2:8" ht="39" customHeight="1" thickBot="1">
      <c r="B9" s="390" t="s">
        <v>27</v>
      </c>
      <c r="C9" s="391"/>
      <c r="D9" s="55" t="s">
        <v>28</v>
      </c>
      <c r="E9" s="56" t="s">
        <v>52</v>
      </c>
      <c r="F9" s="56" t="s">
        <v>57</v>
      </c>
      <c r="G9" s="57" t="s">
        <v>58</v>
      </c>
      <c r="H9" s="58" t="s">
        <v>59</v>
      </c>
    </row>
    <row r="10" spans="2:8" ht="20.100000000000001" customHeight="1" thickBot="1">
      <c r="B10" s="59">
        <v>1</v>
      </c>
      <c r="C10" s="60"/>
      <c r="D10" s="61" t="s">
        <v>60</v>
      </c>
      <c r="E10" s="62"/>
      <c r="F10" s="62"/>
      <c r="G10" s="63"/>
      <c r="H10" s="64"/>
    </row>
    <row r="11" spans="2:8" ht="43.5" thickBot="1">
      <c r="B11" s="65"/>
      <c r="C11" s="66">
        <v>1</v>
      </c>
      <c r="D11" s="172" t="s">
        <v>593</v>
      </c>
      <c r="E11" s="180" t="s">
        <v>629</v>
      </c>
      <c r="F11" s="183">
        <f>21667*2</f>
        <v>43334</v>
      </c>
      <c r="G11" s="67"/>
      <c r="H11" s="68"/>
    </row>
    <row r="12" spans="2:8" ht="20.100000000000001" customHeight="1" thickBot="1">
      <c r="B12" s="392" t="s">
        <v>56</v>
      </c>
      <c r="C12" s="393"/>
      <c r="D12" s="393"/>
      <c r="E12" s="393"/>
      <c r="F12" s="393"/>
      <c r="G12" s="394"/>
      <c r="H12" s="54"/>
    </row>
    <row r="13" spans="2:8" ht="20.100000000000001" customHeight="1" thickBot="1">
      <c r="B13" s="395" t="s">
        <v>61</v>
      </c>
      <c r="C13" s="396"/>
      <c r="D13" s="396"/>
      <c r="E13" s="396"/>
      <c r="F13" s="396"/>
      <c r="G13" s="396"/>
      <c r="H13" s="54"/>
    </row>
    <row r="14" spans="2:8">
      <c r="B14" s="69"/>
      <c r="C14" s="69"/>
    </row>
    <row r="15" spans="2:8">
      <c r="B15" s="69"/>
      <c r="C15" s="69"/>
    </row>
    <row r="16" spans="2:8">
      <c r="B16" s="69"/>
      <c r="C16" s="69"/>
    </row>
    <row r="17" spans="2:3">
      <c r="B17" s="69"/>
      <c r="C17" s="69"/>
    </row>
    <row r="18" spans="2:3">
      <c r="B18" s="69"/>
      <c r="C18" s="69"/>
    </row>
    <row r="19" spans="2:3">
      <c r="B19" s="69"/>
      <c r="C19" s="69"/>
    </row>
    <row r="20" spans="2:3">
      <c r="B20" s="69"/>
      <c r="C20" s="69"/>
    </row>
    <row r="21" spans="2:3">
      <c r="B21" s="69"/>
      <c r="C21" s="69"/>
    </row>
    <row r="22" spans="2:3">
      <c r="B22" s="69"/>
      <c r="C22" s="69"/>
    </row>
    <row r="23" spans="2:3">
      <c r="B23" s="69"/>
      <c r="C23" s="69"/>
    </row>
    <row r="24" spans="2:3">
      <c r="B24" s="69"/>
      <c r="C24" s="69"/>
    </row>
    <row r="25" spans="2:3">
      <c r="B25" s="69"/>
      <c r="C25" s="69"/>
    </row>
    <row r="26" spans="2:3">
      <c r="B26" s="69"/>
      <c r="C26" s="69"/>
    </row>
    <row r="27" spans="2:3">
      <c r="B27" s="69"/>
      <c r="C27" s="69"/>
    </row>
    <row r="28" spans="2:3">
      <c r="B28" s="69"/>
      <c r="C28" s="69"/>
    </row>
    <row r="29" spans="2:3">
      <c r="B29" s="69"/>
      <c r="C29" s="69"/>
    </row>
    <row r="30" spans="2:3">
      <c r="B30" s="69"/>
      <c r="C30" s="69"/>
    </row>
    <row r="31" spans="2:3">
      <c r="B31" s="69"/>
      <c r="C31" s="69"/>
    </row>
    <row r="32" spans="2:3">
      <c r="B32" s="69"/>
      <c r="C32" s="69"/>
    </row>
    <row r="33" spans="2:3">
      <c r="B33" s="69"/>
      <c r="C33" s="69"/>
    </row>
    <row r="34" spans="2:3">
      <c r="B34" s="69"/>
      <c r="C34" s="69"/>
    </row>
    <row r="35" spans="2:3">
      <c r="B35" s="69"/>
      <c r="C35" s="69"/>
    </row>
    <row r="36" spans="2:3">
      <c r="B36" s="69"/>
      <c r="C36" s="69"/>
    </row>
    <row r="37" spans="2:3">
      <c r="B37" s="69"/>
      <c r="C37" s="69"/>
    </row>
    <row r="38" spans="2:3">
      <c r="B38" s="69"/>
      <c r="C38" s="69"/>
    </row>
    <row r="39" spans="2:3">
      <c r="B39" s="69"/>
      <c r="C39" s="69"/>
    </row>
    <row r="40" spans="2:3">
      <c r="B40" s="69"/>
      <c r="C40" s="69"/>
    </row>
    <row r="41" spans="2:3">
      <c r="B41" s="69"/>
      <c r="C41" s="69"/>
    </row>
    <row r="42" spans="2:3">
      <c r="B42" s="69"/>
      <c r="C42" s="69"/>
    </row>
    <row r="43" spans="2:3">
      <c r="B43" s="69"/>
      <c r="C43" s="69"/>
    </row>
    <row r="44" spans="2:3">
      <c r="B44" s="69"/>
      <c r="C44" s="69"/>
    </row>
    <row r="45" spans="2:3">
      <c r="B45" s="69"/>
      <c r="C45" s="69"/>
    </row>
    <row r="46" spans="2:3">
      <c r="B46" s="69"/>
      <c r="C46" s="69"/>
    </row>
    <row r="47" spans="2:3">
      <c r="B47" s="69"/>
      <c r="C47" s="69"/>
    </row>
    <row r="48" spans="2:3">
      <c r="B48" s="69"/>
      <c r="C48" s="69"/>
    </row>
    <row r="49" spans="2:3">
      <c r="B49" s="69"/>
      <c r="C49" s="69"/>
    </row>
    <row r="50" spans="2:3">
      <c r="B50" s="69"/>
      <c r="C50" s="69"/>
    </row>
    <row r="51" spans="2:3">
      <c r="B51" s="69"/>
      <c r="C51" s="69"/>
    </row>
    <row r="52" spans="2:3">
      <c r="B52" s="69"/>
      <c r="C52" s="69"/>
    </row>
    <row r="53" spans="2:3">
      <c r="B53" s="69"/>
      <c r="C53" s="69"/>
    </row>
    <row r="54" spans="2:3">
      <c r="B54" s="69"/>
      <c r="C54" s="69"/>
    </row>
    <row r="55" spans="2:3">
      <c r="B55" s="69"/>
      <c r="C55" s="69"/>
    </row>
    <row r="56" spans="2:3">
      <c r="B56" s="69"/>
      <c r="C56" s="69"/>
    </row>
    <row r="57" spans="2:3">
      <c r="B57" s="69"/>
      <c r="C57" s="69"/>
    </row>
    <row r="58" spans="2:3">
      <c r="B58" s="69"/>
      <c r="C58" s="69"/>
    </row>
    <row r="59" spans="2:3">
      <c r="B59" s="69"/>
      <c r="C59" s="69"/>
    </row>
    <row r="60" spans="2:3">
      <c r="B60" s="69"/>
      <c r="C60" s="69"/>
    </row>
    <row r="61" spans="2:3">
      <c r="B61" s="69"/>
      <c r="C61" s="69"/>
    </row>
    <row r="62" spans="2:3">
      <c r="B62" s="69"/>
      <c r="C62" s="69"/>
    </row>
    <row r="63" spans="2:3">
      <c r="B63" s="69"/>
      <c r="C63" s="69"/>
    </row>
    <row r="64" spans="2:3">
      <c r="B64" s="69"/>
      <c r="C64" s="69"/>
    </row>
    <row r="65" spans="2:3">
      <c r="B65" s="69"/>
      <c r="C65" s="69"/>
    </row>
    <row r="66" spans="2:3">
      <c r="B66" s="69"/>
      <c r="C66" s="69"/>
    </row>
    <row r="67" spans="2:3">
      <c r="B67" s="69"/>
      <c r="C67" s="69"/>
    </row>
    <row r="68" spans="2:3">
      <c r="B68" s="69"/>
      <c r="C68" s="69"/>
    </row>
    <row r="69" spans="2:3">
      <c r="B69" s="69"/>
      <c r="C69" s="69"/>
    </row>
    <row r="70" spans="2:3">
      <c r="B70" s="69"/>
      <c r="C70" s="69"/>
    </row>
    <row r="71" spans="2:3">
      <c r="B71" s="69"/>
      <c r="C71" s="69"/>
    </row>
    <row r="72" spans="2:3">
      <c r="B72" s="69"/>
      <c r="C72" s="69"/>
    </row>
    <row r="73" spans="2:3">
      <c r="B73" s="69"/>
      <c r="C73" s="69"/>
    </row>
    <row r="74" spans="2:3">
      <c r="B74" s="69"/>
      <c r="C74" s="69"/>
    </row>
    <row r="75" spans="2:3">
      <c r="B75" s="69"/>
      <c r="C75" s="69"/>
    </row>
    <row r="76" spans="2:3">
      <c r="B76" s="69"/>
      <c r="C76" s="69"/>
    </row>
    <row r="77" spans="2:3">
      <c r="B77" s="69"/>
      <c r="C77" s="69"/>
    </row>
    <row r="78" spans="2:3">
      <c r="B78" s="69"/>
      <c r="C78" s="69"/>
    </row>
    <row r="79" spans="2:3">
      <c r="B79" s="69"/>
      <c r="C79" s="69"/>
    </row>
    <row r="80" spans="2:3">
      <c r="B80" s="69"/>
      <c r="C80" s="69"/>
    </row>
    <row r="81" spans="2:3">
      <c r="B81" s="69"/>
      <c r="C81" s="69"/>
    </row>
    <row r="82" spans="2:3">
      <c r="B82" s="69"/>
      <c r="C82" s="69"/>
    </row>
    <row r="83" spans="2:3">
      <c r="B83" s="69"/>
      <c r="C83" s="69"/>
    </row>
    <row r="84" spans="2:3">
      <c r="B84" s="69"/>
      <c r="C84" s="69"/>
    </row>
    <row r="85" spans="2:3">
      <c r="B85" s="69"/>
      <c r="C85" s="69"/>
    </row>
    <row r="86" spans="2:3">
      <c r="B86" s="69"/>
      <c r="C86" s="69"/>
    </row>
    <row r="87" spans="2:3">
      <c r="B87" s="69"/>
      <c r="C87" s="69"/>
    </row>
    <row r="88" spans="2:3">
      <c r="B88" s="69"/>
      <c r="C88" s="69"/>
    </row>
    <row r="89" spans="2:3">
      <c r="B89" s="69"/>
      <c r="C89" s="69"/>
    </row>
    <row r="90" spans="2:3">
      <c r="B90" s="69"/>
      <c r="C90" s="69"/>
    </row>
    <row r="91" spans="2:3">
      <c r="B91" s="69"/>
      <c r="C91" s="69"/>
    </row>
    <row r="92" spans="2:3">
      <c r="B92" s="69"/>
      <c r="C92" s="69"/>
    </row>
    <row r="93" spans="2:3">
      <c r="B93" s="69"/>
      <c r="C93" s="69"/>
    </row>
    <row r="94" spans="2:3">
      <c r="B94" s="69"/>
      <c r="C94" s="69"/>
    </row>
    <row r="95" spans="2:3">
      <c r="B95" s="69"/>
      <c r="C95" s="69"/>
    </row>
    <row r="96" spans="2:3">
      <c r="B96" s="69"/>
      <c r="C96" s="69"/>
    </row>
    <row r="97" spans="2:3">
      <c r="B97" s="69"/>
      <c r="C97" s="69"/>
    </row>
    <row r="98" spans="2:3">
      <c r="B98" s="69"/>
      <c r="C98" s="69"/>
    </row>
    <row r="99" spans="2:3">
      <c r="B99" s="69"/>
      <c r="C99" s="69"/>
    </row>
    <row r="100" spans="2:3">
      <c r="B100" s="69"/>
      <c r="C100" s="69"/>
    </row>
    <row r="101" spans="2:3">
      <c r="B101" s="69"/>
      <c r="C101" s="69"/>
    </row>
    <row r="102" spans="2:3">
      <c r="B102" s="69"/>
      <c r="C102" s="69"/>
    </row>
    <row r="103" spans="2:3">
      <c r="B103" s="69"/>
      <c r="C103" s="69"/>
    </row>
    <row r="104" spans="2:3">
      <c r="B104" s="69"/>
      <c r="C104" s="69"/>
    </row>
    <row r="105" spans="2:3">
      <c r="B105" s="69"/>
      <c r="C105" s="69"/>
    </row>
    <row r="106" spans="2:3">
      <c r="B106" s="69"/>
      <c r="C106" s="69"/>
    </row>
    <row r="107" spans="2:3">
      <c r="B107" s="69"/>
      <c r="C107" s="69"/>
    </row>
    <row r="108" spans="2:3">
      <c r="B108" s="69"/>
      <c r="C108" s="69"/>
    </row>
    <row r="109" spans="2:3">
      <c r="B109" s="69"/>
      <c r="C109" s="69"/>
    </row>
    <row r="110" spans="2:3">
      <c r="B110" s="69"/>
      <c r="C110" s="69"/>
    </row>
    <row r="111" spans="2:3">
      <c r="B111" s="69"/>
      <c r="C111" s="69"/>
    </row>
    <row r="112" spans="2:3">
      <c r="B112" s="69"/>
      <c r="C112" s="69"/>
    </row>
    <row r="113" spans="2:3">
      <c r="B113" s="69"/>
      <c r="C113" s="69"/>
    </row>
    <row r="114" spans="2:3">
      <c r="B114" s="69"/>
      <c r="C114" s="69"/>
    </row>
    <row r="115" spans="2:3">
      <c r="B115" s="69"/>
      <c r="C115" s="69"/>
    </row>
    <row r="116" spans="2:3">
      <c r="B116" s="69"/>
      <c r="C116" s="69"/>
    </row>
    <row r="117" spans="2:3">
      <c r="B117" s="69"/>
      <c r="C117" s="69"/>
    </row>
    <row r="118" spans="2:3">
      <c r="B118" s="69"/>
      <c r="C118" s="69"/>
    </row>
    <row r="119" spans="2:3">
      <c r="B119" s="69"/>
      <c r="C119" s="69"/>
    </row>
    <row r="120" spans="2:3">
      <c r="B120" s="69"/>
      <c r="C120" s="69"/>
    </row>
    <row r="121" spans="2:3">
      <c r="B121" s="69"/>
      <c r="C121" s="69"/>
    </row>
    <row r="122" spans="2:3">
      <c r="B122" s="69"/>
      <c r="C122" s="69"/>
    </row>
    <row r="123" spans="2:3">
      <c r="B123" s="69"/>
      <c r="C123" s="69"/>
    </row>
    <row r="124" spans="2:3">
      <c r="B124" s="69"/>
      <c r="C124" s="69"/>
    </row>
    <row r="125" spans="2:3">
      <c r="B125" s="69"/>
      <c r="C125" s="69"/>
    </row>
    <row r="126" spans="2:3">
      <c r="B126" s="69"/>
      <c r="C126" s="69"/>
    </row>
    <row r="127" spans="2:3">
      <c r="B127" s="69"/>
      <c r="C127" s="69"/>
    </row>
    <row r="128" spans="2:3">
      <c r="B128" s="69"/>
      <c r="C128" s="69"/>
    </row>
    <row r="129" spans="2:3">
      <c r="B129" s="69"/>
      <c r="C129" s="69"/>
    </row>
    <row r="130" spans="2:3">
      <c r="B130" s="69"/>
      <c r="C130" s="69"/>
    </row>
    <row r="131" spans="2:3">
      <c r="B131" s="69"/>
      <c r="C131" s="69"/>
    </row>
    <row r="132" spans="2:3">
      <c r="B132" s="69"/>
      <c r="C132" s="69"/>
    </row>
    <row r="133" spans="2:3">
      <c r="B133" s="69"/>
      <c r="C133" s="69"/>
    </row>
    <row r="134" spans="2:3">
      <c r="B134" s="69"/>
      <c r="C134" s="69"/>
    </row>
    <row r="135" spans="2:3">
      <c r="B135" s="69"/>
      <c r="C135" s="69"/>
    </row>
    <row r="136" spans="2:3">
      <c r="B136" s="69"/>
      <c r="C136" s="69"/>
    </row>
    <row r="137" spans="2:3">
      <c r="B137" s="69"/>
      <c r="C137" s="69"/>
    </row>
    <row r="138" spans="2:3">
      <c r="B138" s="69"/>
      <c r="C138" s="69"/>
    </row>
    <row r="139" spans="2:3">
      <c r="B139" s="69"/>
      <c r="C139" s="69"/>
    </row>
    <row r="140" spans="2:3">
      <c r="B140" s="69"/>
      <c r="C140" s="69"/>
    </row>
    <row r="141" spans="2:3">
      <c r="B141" s="69"/>
      <c r="C141" s="69"/>
    </row>
    <row r="142" spans="2:3">
      <c r="B142" s="69"/>
      <c r="C142" s="69"/>
    </row>
    <row r="143" spans="2:3">
      <c r="B143" s="69"/>
      <c r="C143" s="69"/>
    </row>
    <row r="144" spans="2:3">
      <c r="B144" s="69"/>
      <c r="C144" s="69"/>
    </row>
    <row r="145" spans="2:3">
      <c r="B145" s="69"/>
      <c r="C145" s="69"/>
    </row>
    <row r="146" spans="2:3">
      <c r="B146" s="69"/>
      <c r="C146" s="69"/>
    </row>
    <row r="147" spans="2:3">
      <c r="B147" s="69"/>
      <c r="C147" s="69"/>
    </row>
    <row r="148" spans="2:3">
      <c r="B148" s="69"/>
      <c r="C148" s="69"/>
    </row>
    <row r="149" spans="2:3">
      <c r="B149" s="69"/>
      <c r="C149" s="69"/>
    </row>
    <row r="150" spans="2:3">
      <c r="B150" s="69"/>
      <c r="C150" s="69"/>
    </row>
    <row r="151" spans="2:3">
      <c r="B151" s="69"/>
      <c r="C151" s="69"/>
    </row>
    <row r="152" spans="2:3">
      <c r="B152" s="69"/>
      <c r="C152" s="69"/>
    </row>
    <row r="153" spans="2:3">
      <c r="B153" s="69"/>
      <c r="C153" s="69"/>
    </row>
    <row r="154" spans="2:3">
      <c r="B154" s="69"/>
      <c r="C154" s="69"/>
    </row>
    <row r="155" spans="2:3">
      <c r="B155" s="69"/>
      <c r="C155" s="69"/>
    </row>
    <row r="156" spans="2:3">
      <c r="B156" s="69"/>
      <c r="C156" s="69"/>
    </row>
    <row r="157" spans="2:3">
      <c r="B157" s="69"/>
      <c r="C157" s="69"/>
    </row>
    <row r="158" spans="2:3">
      <c r="B158" s="69"/>
      <c r="C158" s="69"/>
    </row>
    <row r="159" spans="2:3">
      <c r="B159" s="69"/>
      <c r="C159" s="69"/>
    </row>
    <row r="160" spans="2:3">
      <c r="B160" s="69"/>
      <c r="C160" s="69"/>
    </row>
    <row r="161" spans="2:3">
      <c r="B161" s="69"/>
      <c r="C161" s="69"/>
    </row>
    <row r="162" spans="2:3">
      <c r="B162" s="69"/>
      <c r="C162" s="69"/>
    </row>
    <row r="163" spans="2:3">
      <c r="B163" s="69"/>
      <c r="C163" s="69"/>
    </row>
    <row r="164" spans="2:3">
      <c r="B164" s="69"/>
      <c r="C164" s="69"/>
    </row>
    <row r="165" spans="2:3">
      <c r="B165" s="69"/>
      <c r="C165" s="69"/>
    </row>
    <row r="166" spans="2:3">
      <c r="B166" s="69"/>
      <c r="C166" s="69"/>
    </row>
    <row r="167" spans="2:3">
      <c r="B167" s="69"/>
      <c r="C167" s="69"/>
    </row>
    <row r="168" spans="2:3">
      <c r="B168" s="69"/>
      <c r="C168" s="69"/>
    </row>
    <row r="169" spans="2:3">
      <c r="B169" s="69"/>
      <c r="C169" s="69"/>
    </row>
    <row r="170" spans="2:3">
      <c r="B170" s="69"/>
      <c r="C170" s="69"/>
    </row>
    <row r="171" spans="2:3">
      <c r="B171" s="69"/>
      <c r="C171" s="69"/>
    </row>
    <row r="172" spans="2:3">
      <c r="B172" s="69"/>
      <c r="C172" s="69"/>
    </row>
    <row r="173" spans="2:3">
      <c r="B173" s="69"/>
      <c r="C173" s="69"/>
    </row>
    <row r="174" spans="2:3">
      <c r="B174" s="69"/>
      <c r="C174" s="69"/>
    </row>
    <row r="175" spans="2:3">
      <c r="B175" s="69"/>
      <c r="C175" s="69"/>
    </row>
    <row r="176" spans="2:3">
      <c r="B176" s="69"/>
      <c r="C176" s="69"/>
    </row>
    <row r="177" spans="2:3">
      <c r="B177" s="69"/>
      <c r="C177" s="69"/>
    </row>
    <row r="178" spans="2:3">
      <c r="B178" s="69"/>
      <c r="C178" s="69"/>
    </row>
    <row r="179" spans="2:3">
      <c r="B179" s="69"/>
      <c r="C179" s="69"/>
    </row>
    <row r="180" spans="2:3">
      <c r="B180" s="69"/>
      <c r="C180" s="69"/>
    </row>
    <row r="181" spans="2:3">
      <c r="B181" s="69"/>
      <c r="C181" s="69"/>
    </row>
    <row r="182" spans="2:3">
      <c r="B182" s="69"/>
      <c r="C182" s="69"/>
    </row>
    <row r="183" spans="2:3">
      <c r="B183" s="69"/>
      <c r="C183" s="69"/>
    </row>
    <row r="184" spans="2:3">
      <c r="B184" s="69"/>
      <c r="C184" s="69"/>
    </row>
    <row r="185" spans="2:3">
      <c r="B185" s="69"/>
      <c r="C185" s="69"/>
    </row>
    <row r="186" spans="2:3">
      <c r="B186" s="69"/>
      <c r="C186" s="69"/>
    </row>
    <row r="187" spans="2:3">
      <c r="B187" s="69"/>
      <c r="C187" s="69"/>
    </row>
    <row r="188" spans="2:3">
      <c r="B188" s="69"/>
      <c r="C188" s="69"/>
    </row>
    <row r="189" spans="2:3">
      <c r="B189" s="69"/>
      <c r="C189" s="69"/>
    </row>
    <row r="190" spans="2:3">
      <c r="B190" s="69"/>
      <c r="C190" s="69"/>
    </row>
    <row r="191" spans="2:3">
      <c r="B191" s="69"/>
      <c r="C191" s="69"/>
    </row>
    <row r="192" spans="2:3">
      <c r="B192" s="69"/>
      <c r="C192" s="69"/>
    </row>
    <row r="193" spans="2:3">
      <c r="B193" s="69"/>
      <c r="C193" s="69"/>
    </row>
  </sheetData>
  <mergeCells count="10">
    <mergeCell ref="B7:H7"/>
    <mergeCell ref="B8:H8"/>
    <mergeCell ref="B9:C9"/>
    <mergeCell ref="B12:G12"/>
    <mergeCell ref="B13:G13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H193"/>
  <sheetViews>
    <sheetView topLeftCell="A9" workbookViewId="0">
      <selection activeCell="G11" sqref="G11"/>
    </sheetView>
  </sheetViews>
  <sheetFormatPr baseColWidth="10" defaultColWidth="11.42578125" defaultRowHeight="12.75"/>
  <cols>
    <col min="1" max="1" width="2" style="23" customWidth="1"/>
    <col min="2" max="2" width="8.42578125" style="23" customWidth="1"/>
    <col min="3" max="3" width="8.28515625" style="23" customWidth="1"/>
    <col min="4" max="4" width="48.42578125" style="23" customWidth="1"/>
    <col min="5" max="6" width="13.28515625" style="23" customWidth="1"/>
    <col min="7" max="7" width="20.85546875" style="23" customWidth="1"/>
    <col min="8" max="8" width="20.28515625" style="23" customWidth="1"/>
    <col min="9" max="16384" width="11.42578125" style="23"/>
  </cols>
  <sheetData>
    <row r="1" spans="2:8" ht="9" customHeight="1" thickBot="1"/>
    <row r="2" spans="2:8" ht="15" customHeight="1">
      <c r="B2" s="378" t="s">
        <v>26</v>
      </c>
      <c r="C2" s="379"/>
      <c r="D2" s="379"/>
      <c r="E2" s="379"/>
      <c r="F2" s="379"/>
      <c r="G2" s="379"/>
      <c r="H2" s="380"/>
    </row>
    <row r="3" spans="2:8" ht="15" customHeight="1">
      <c r="B3" s="381" t="s">
        <v>18</v>
      </c>
      <c r="C3" s="382"/>
      <c r="D3" s="382"/>
      <c r="E3" s="382"/>
      <c r="F3" s="382"/>
      <c r="G3" s="382"/>
      <c r="H3" s="383"/>
    </row>
    <row r="4" spans="2:8" ht="15" customHeight="1">
      <c r="B4" s="384" t="str">
        <f>'FORMATO 5 - EXPERIENCIA '!B4:Q4</f>
        <v>CONVOCATORIA PUBLICA CP - 004 - 2013</v>
      </c>
      <c r="C4" s="385"/>
      <c r="D4" s="385"/>
      <c r="E4" s="385"/>
      <c r="F4" s="385"/>
      <c r="G4" s="385"/>
      <c r="H4" s="386"/>
    </row>
    <row r="5" spans="2:8" ht="15" customHeight="1">
      <c r="B5" s="387" t="s">
        <v>63</v>
      </c>
      <c r="C5" s="388"/>
      <c r="D5" s="388"/>
      <c r="E5" s="388"/>
      <c r="F5" s="388"/>
      <c r="G5" s="388"/>
      <c r="H5" s="389"/>
    </row>
    <row r="6" spans="2:8" ht="15" customHeight="1">
      <c r="B6" s="384" t="s">
        <v>597</v>
      </c>
      <c r="C6" s="385"/>
      <c r="D6" s="385"/>
      <c r="E6" s="385"/>
      <c r="F6" s="385"/>
      <c r="G6" s="385"/>
      <c r="H6" s="386"/>
    </row>
    <row r="7" spans="2:8" ht="15" customHeight="1">
      <c r="B7" s="384" t="s">
        <v>70</v>
      </c>
      <c r="C7" s="385"/>
      <c r="D7" s="385"/>
      <c r="E7" s="385"/>
      <c r="F7" s="385"/>
      <c r="G7" s="385"/>
      <c r="H7" s="386"/>
    </row>
    <row r="8" spans="2:8" ht="15" customHeight="1" thickBot="1">
      <c r="B8" s="375" t="s">
        <v>62</v>
      </c>
      <c r="C8" s="376"/>
      <c r="D8" s="376"/>
      <c r="E8" s="376"/>
      <c r="F8" s="376"/>
      <c r="G8" s="376"/>
      <c r="H8" s="377"/>
    </row>
    <row r="9" spans="2:8" ht="39" customHeight="1" thickBot="1">
      <c r="B9" s="390" t="s">
        <v>27</v>
      </c>
      <c r="C9" s="391"/>
      <c r="D9" s="55" t="s">
        <v>28</v>
      </c>
      <c r="E9" s="56" t="s">
        <v>52</v>
      </c>
      <c r="F9" s="56" t="s">
        <v>57</v>
      </c>
      <c r="G9" s="57" t="s">
        <v>58</v>
      </c>
      <c r="H9" s="58" t="s">
        <v>59</v>
      </c>
    </row>
    <row r="10" spans="2:8" ht="20.100000000000001" customHeight="1" thickBot="1">
      <c r="B10" s="59">
        <v>1</v>
      </c>
      <c r="C10" s="60"/>
      <c r="D10" s="61" t="s">
        <v>60</v>
      </c>
      <c r="E10" s="62"/>
      <c r="F10" s="62"/>
      <c r="G10" s="63"/>
      <c r="H10" s="64"/>
    </row>
    <row r="11" spans="2:8" ht="43.5" thickBot="1">
      <c r="B11" s="65"/>
      <c r="C11" s="182">
        <v>1</v>
      </c>
      <c r="D11" s="181" t="s">
        <v>593</v>
      </c>
      <c r="E11" s="180" t="s">
        <v>629</v>
      </c>
      <c r="F11" s="183">
        <f>6000*2</f>
        <v>12000</v>
      </c>
      <c r="G11" s="67"/>
      <c r="H11" s="68"/>
    </row>
    <row r="12" spans="2:8" ht="16.5" thickBot="1">
      <c r="B12" s="397" t="s">
        <v>56</v>
      </c>
      <c r="C12" s="398"/>
      <c r="D12" s="398"/>
      <c r="E12" s="398"/>
      <c r="F12" s="398"/>
      <c r="G12" s="399"/>
      <c r="H12" s="54"/>
    </row>
    <row r="13" spans="2:8" ht="20.100000000000001" customHeight="1" thickBot="1">
      <c r="B13" s="395" t="s">
        <v>61</v>
      </c>
      <c r="C13" s="396"/>
      <c r="D13" s="396"/>
      <c r="E13" s="396"/>
      <c r="F13" s="396"/>
      <c r="G13" s="396"/>
      <c r="H13" s="54"/>
    </row>
    <row r="14" spans="2:8">
      <c r="B14" s="69"/>
      <c r="C14" s="69"/>
    </row>
    <row r="15" spans="2:8">
      <c r="B15" s="69"/>
      <c r="C15" s="69"/>
    </row>
    <row r="16" spans="2:8">
      <c r="B16" s="69"/>
      <c r="C16" s="69"/>
    </row>
    <row r="17" spans="2:3">
      <c r="B17" s="69"/>
      <c r="C17" s="69"/>
    </row>
    <row r="18" spans="2:3">
      <c r="B18" s="69"/>
      <c r="C18" s="69"/>
    </row>
    <row r="19" spans="2:3">
      <c r="B19" s="69"/>
      <c r="C19" s="69"/>
    </row>
    <row r="20" spans="2:3">
      <c r="B20" s="69"/>
      <c r="C20" s="69"/>
    </row>
    <row r="21" spans="2:3">
      <c r="B21" s="69"/>
      <c r="C21" s="69"/>
    </row>
    <row r="22" spans="2:3">
      <c r="B22" s="69"/>
      <c r="C22" s="69"/>
    </row>
    <row r="23" spans="2:3">
      <c r="B23" s="69"/>
      <c r="C23" s="69"/>
    </row>
    <row r="24" spans="2:3">
      <c r="B24" s="69"/>
      <c r="C24" s="69"/>
    </row>
    <row r="25" spans="2:3">
      <c r="B25" s="69"/>
      <c r="C25" s="69"/>
    </row>
    <row r="26" spans="2:3">
      <c r="B26" s="69"/>
      <c r="C26" s="69"/>
    </row>
    <row r="27" spans="2:3">
      <c r="B27" s="69"/>
      <c r="C27" s="69"/>
    </row>
    <row r="28" spans="2:3">
      <c r="B28" s="69"/>
      <c r="C28" s="69"/>
    </row>
    <row r="29" spans="2:3">
      <c r="B29" s="69"/>
      <c r="C29" s="69"/>
    </row>
    <row r="30" spans="2:3">
      <c r="B30" s="69"/>
      <c r="C30" s="69"/>
    </row>
    <row r="31" spans="2:3">
      <c r="B31" s="69"/>
      <c r="C31" s="69"/>
    </row>
    <row r="32" spans="2:3">
      <c r="B32" s="69"/>
      <c r="C32" s="69"/>
    </row>
    <row r="33" spans="2:3">
      <c r="B33" s="69"/>
      <c r="C33" s="69"/>
    </row>
    <row r="34" spans="2:3">
      <c r="B34" s="69"/>
      <c r="C34" s="69"/>
    </row>
    <row r="35" spans="2:3">
      <c r="B35" s="69"/>
      <c r="C35" s="69"/>
    </row>
    <row r="36" spans="2:3">
      <c r="B36" s="69"/>
      <c r="C36" s="69"/>
    </row>
    <row r="37" spans="2:3">
      <c r="B37" s="69"/>
      <c r="C37" s="69"/>
    </row>
    <row r="38" spans="2:3">
      <c r="B38" s="69"/>
      <c r="C38" s="69"/>
    </row>
    <row r="39" spans="2:3">
      <c r="B39" s="69"/>
      <c r="C39" s="69"/>
    </row>
    <row r="40" spans="2:3">
      <c r="B40" s="69"/>
      <c r="C40" s="69"/>
    </row>
    <row r="41" spans="2:3">
      <c r="B41" s="69"/>
      <c r="C41" s="69"/>
    </row>
    <row r="42" spans="2:3">
      <c r="B42" s="69"/>
      <c r="C42" s="69"/>
    </row>
    <row r="43" spans="2:3">
      <c r="B43" s="69"/>
      <c r="C43" s="69"/>
    </row>
    <row r="44" spans="2:3">
      <c r="B44" s="69"/>
      <c r="C44" s="69"/>
    </row>
    <row r="45" spans="2:3">
      <c r="B45" s="69"/>
      <c r="C45" s="69"/>
    </row>
    <row r="46" spans="2:3">
      <c r="B46" s="69"/>
      <c r="C46" s="69"/>
    </row>
    <row r="47" spans="2:3">
      <c r="B47" s="69"/>
      <c r="C47" s="69"/>
    </row>
    <row r="48" spans="2:3">
      <c r="B48" s="69"/>
      <c r="C48" s="69"/>
    </row>
    <row r="49" spans="2:3">
      <c r="B49" s="69"/>
      <c r="C49" s="69"/>
    </row>
    <row r="50" spans="2:3">
      <c r="B50" s="69"/>
      <c r="C50" s="69"/>
    </row>
    <row r="51" spans="2:3">
      <c r="B51" s="69"/>
      <c r="C51" s="69"/>
    </row>
    <row r="52" spans="2:3">
      <c r="B52" s="69"/>
      <c r="C52" s="69"/>
    </row>
    <row r="53" spans="2:3">
      <c r="B53" s="69"/>
      <c r="C53" s="69"/>
    </row>
    <row r="54" spans="2:3">
      <c r="B54" s="69"/>
      <c r="C54" s="69"/>
    </row>
    <row r="55" spans="2:3">
      <c r="B55" s="69"/>
      <c r="C55" s="69"/>
    </row>
    <row r="56" spans="2:3">
      <c r="B56" s="69"/>
      <c r="C56" s="69"/>
    </row>
    <row r="57" spans="2:3">
      <c r="B57" s="69"/>
      <c r="C57" s="69"/>
    </row>
    <row r="58" spans="2:3">
      <c r="B58" s="69"/>
      <c r="C58" s="69"/>
    </row>
    <row r="59" spans="2:3">
      <c r="B59" s="69"/>
      <c r="C59" s="69"/>
    </row>
    <row r="60" spans="2:3">
      <c r="B60" s="69"/>
      <c r="C60" s="69"/>
    </row>
    <row r="61" spans="2:3">
      <c r="B61" s="69"/>
      <c r="C61" s="69"/>
    </row>
    <row r="62" spans="2:3">
      <c r="B62" s="69"/>
      <c r="C62" s="69"/>
    </row>
    <row r="63" spans="2:3">
      <c r="B63" s="69"/>
      <c r="C63" s="69"/>
    </row>
    <row r="64" spans="2:3">
      <c r="B64" s="69"/>
      <c r="C64" s="69"/>
    </row>
    <row r="65" spans="2:3">
      <c r="B65" s="69"/>
      <c r="C65" s="69"/>
    </row>
    <row r="66" spans="2:3">
      <c r="B66" s="69"/>
      <c r="C66" s="69"/>
    </row>
    <row r="67" spans="2:3">
      <c r="B67" s="69"/>
      <c r="C67" s="69"/>
    </row>
    <row r="68" spans="2:3">
      <c r="B68" s="69"/>
      <c r="C68" s="69"/>
    </row>
    <row r="69" spans="2:3">
      <c r="B69" s="69"/>
      <c r="C69" s="69"/>
    </row>
    <row r="70" spans="2:3">
      <c r="B70" s="69"/>
      <c r="C70" s="69"/>
    </row>
    <row r="71" spans="2:3">
      <c r="B71" s="69"/>
      <c r="C71" s="69"/>
    </row>
    <row r="72" spans="2:3">
      <c r="B72" s="69"/>
      <c r="C72" s="69"/>
    </row>
    <row r="73" spans="2:3">
      <c r="B73" s="69"/>
      <c r="C73" s="69"/>
    </row>
    <row r="74" spans="2:3">
      <c r="B74" s="69"/>
      <c r="C74" s="69"/>
    </row>
    <row r="75" spans="2:3">
      <c r="B75" s="69"/>
      <c r="C75" s="69"/>
    </row>
    <row r="76" spans="2:3">
      <c r="B76" s="69"/>
      <c r="C76" s="69"/>
    </row>
    <row r="77" spans="2:3">
      <c r="B77" s="69"/>
      <c r="C77" s="69"/>
    </row>
    <row r="78" spans="2:3">
      <c r="B78" s="69"/>
      <c r="C78" s="69"/>
    </row>
    <row r="79" spans="2:3">
      <c r="B79" s="69"/>
      <c r="C79" s="69"/>
    </row>
    <row r="80" spans="2:3">
      <c r="B80" s="69"/>
      <c r="C80" s="69"/>
    </row>
    <row r="81" spans="2:3">
      <c r="B81" s="69"/>
      <c r="C81" s="69"/>
    </row>
    <row r="82" spans="2:3">
      <c r="B82" s="69"/>
      <c r="C82" s="69"/>
    </row>
    <row r="83" spans="2:3">
      <c r="B83" s="69"/>
      <c r="C83" s="69"/>
    </row>
    <row r="84" spans="2:3">
      <c r="B84" s="69"/>
      <c r="C84" s="69"/>
    </row>
    <row r="85" spans="2:3">
      <c r="B85" s="69"/>
      <c r="C85" s="69"/>
    </row>
    <row r="86" spans="2:3">
      <c r="B86" s="69"/>
      <c r="C86" s="69"/>
    </row>
    <row r="87" spans="2:3">
      <c r="B87" s="69"/>
      <c r="C87" s="69"/>
    </row>
    <row r="88" spans="2:3">
      <c r="B88" s="69"/>
      <c r="C88" s="69"/>
    </row>
    <row r="89" spans="2:3">
      <c r="B89" s="69"/>
      <c r="C89" s="69"/>
    </row>
    <row r="90" spans="2:3">
      <c r="B90" s="69"/>
      <c r="C90" s="69"/>
    </row>
    <row r="91" spans="2:3">
      <c r="B91" s="69"/>
      <c r="C91" s="69"/>
    </row>
    <row r="92" spans="2:3">
      <c r="B92" s="69"/>
      <c r="C92" s="69"/>
    </row>
    <row r="93" spans="2:3">
      <c r="B93" s="69"/>
      <c r="C93" s="69"/>
    </row>
    <row r="94" spans="2:3">
      <c r="B94" s="69"/>
      <c r="C94" s="69"/>
    </row>
    <row r="95" spans="2:3">
      <c r="B95" s="69"/>
      <c r="C95" s="69"/>
    </row>
    <row r="96" spans="2:3">
      <c r="B96" s="69"/>
      <c r="C96" s="69"/>
    </row>
    <row r="97" spans="2:3">
      <c r="B97" s="69"/>
      <c r="C97" s="69"/>
    </row>
    <row r="98" spans="2:3">
      <c r="B98" s="69"/>
      <c r="C98" s="69"/>
    </row>
    <row r="99" spans="2:3">
      <c r="B99" s="69"/>
      <c r="C99" s="69"/>
    </row>
    <row r="100" spans="2:3">
      <c r="B100" s="69"/>
      <c r="C100" s="69"/>
    </row>
    <row r="101" spans="2:3">
      <c r="B101" s="69"/>
      <c r="C101" s="69"/>
    </row>
    <row r="102" spans="2:3">
      <c r="B102" s="69"/>
      <c r="C102" s="69"/>
    </row>
    <row r="103" spans="2:3">
      <c r="B103" s="69"/>
      <c r="C103" s="69"/>
    </row>
    <row r="104" spans="2:3">
      <c r="B104" s="69"/>
      <c r="C104" s="69"/>
    </row>
    <row r="105" spans="2:3">
      <c r="B105" s="69"/>
      <c r="C105" s="69"/>
    </row>
    <row r="106" spans="2:3">
      <c r="B106" s="69"/>
      <c r="C106" s="69"/>
    </row>
    <row r="107" spans="2:3">
      <c r="B107" s="69"/>
      <c r="C107" s="69"/>
    </row>
    <row r="108" spans="2:3">
      <c r="B108" s="69"/>
      <c r="C108" s="69"/>
    </row>
    <row r="109" spans="2:3">
      <c r="B109" s="69"/>
      <c r="C109" s="69"/>
    </row>
    <row r="110" spans="2:3">
      <c r="B110" s="69"/>
      <c r="C110" s="69"/>
    </row>
    <row r="111" spans="2:3">
      <c r="B111" s="69"/>
      <c r="C111" s="69"/>
    </row>
    <row r="112" spans="2:3">
      <c r="B112" s="69"/>
      <c r="C112" s="69"/>
    </row>
    <row r="113" spans="2:3">
      <c r="B113" s="69"/>
      <c r="C113" s="69"/>
    </row>
    <row r="114" spans="2:3">
      <c r="B114" s="69"/>
      <c r="C114" s="69"/>
    </row>
    <row r="115" spans="2:3">
      <c r="B115" s="69"/>
      <c r="C115" s="69"/>
    </row>
    <row r="116" spans="2:3">
      <c r="B116" s="69"/>
      <c r="C116" s="69"/>
    </row>
    <row r="117" spans="2:3">
      <c r="B117" s="69"/>
      <c r="C117" s="69"/>
    </row>
    <row r="118" spans="2:3">
      <c r="B118" s="69"/>
      <c r="C118" s="69"/>
    </row>
    <row r="119" spans="2:3">
      <c r="B119" s="69"/>
      <c r="C119" s="69"/>
    </row>
    <row r="120" spans="2:3">
      <c r="B120" s="69"/>
      <c r="C120" s="69"/>
    </row>
    <row r="121" spans="2:3">
      <c r="B121" s="69"/>
      <c r="C121" s="69"/>
    </row>
    <row r="122" spans="2:3">
      <c r="B122" s="69"/>
      <c r="C122" s="69"/>
    </row>
    <row r="123" spans="2:3">
      <c r="B123" s="69"/>
      <c r="C123" s="69"/>
    </row>
    <row r="124" spans="2:3">
      <c r="B124" s="69"/>
      <c r="C124" s="69"/>
    </row>
    <row r="125" spans="2:3">
      <c r="B125" s="69"/>
      <c r="C125" s="69"/>
    </row>
    <row r="126" spans="2:3">
      <c r="B126" s="69"/>
      <c r="C126" s="69"/>
    </row>
    <row r="127" spans="2:3">
      <c r="B127" s="69"/>
      <c r="C127" s="69"/>
    </row>
    <row r="128" spans="2:3">
      <c r="B128" s="69"/>
      <c r="C128" s="69"/>
    </row>
    <row r="129" spans="2:3">
      <c r="B129" s="69"/>
      <c r="C129" s="69"/>
    </row>
    <row r="130" spans="2:3">
      <c r="B130" s="69"/>
      <c r="C130" s="69"/>
    </row>
    <row r="131" spans="2:3">
      <c r="B131" s="69"/>
      <c r="C131" s="69"/>
    </row>
    <row r="132" spans="2:3">
      <c r="B132" s="69"/>
      <c r="C132" s="69"/>
    </row>
    <row r="133" spans="2:3">
      <c r="B133" s="69"/>
      <c r="C133" s="69"/>
    </row>
    <row r="134" spans="2:3">
      <c r="B134" s="69"/>
      <c r="C134" s="69"/>
    </row>
    <row r="135" spans="2:3">
      <c r="B135" s="69"/>
      <c r="C135" s="69"/>
    </row>
    <row r="136" spans="2:3">
      <c r="B136" s="69"/>
      <c r="C136" s="69"/>
    </row>
    <row r="137" spans="2:3">
      <c r="B137" s="69"/>
      <c r="C137" s="69"/>
    </row>
    <row r="138" spans="2:3">
      <c r="B138" s="69"/>
      <c r="C138" s="69"/>
    </row>
    <row r="139" spans="2:3">
      <c r="B139" s="69"/>
      <c r="C139" s="69"/>
    </row>
    <row r="140" spans="2:3">
      <c r="B140" s="69"/>
      <c r="C140" s="69"/>
    </row>
    <row r="141" spans="2:3">
      <c r="B141" s="69"/>
      <c r="C141" s="69"/>
    </row>
    <row r="142" spans="2:3">
      <c r="B142" s="69"/>
      <c r="C142" s="69"/>
    </row>
    <row r="143" spans="2:3">
      <c r="B143" s="69"/>
      <c r="C143" s="69"/>
    </row>
    <row r="144" spans="2:3">
      <c r="B144" s="69"/>
      <c r="C144" s="69"/>
    </row>
    <row r="145" spans="2:3">
      <c r="B145" s="69"/>
      <c r="C145" s="69"/>
    </row>
    <row r="146" spans="2:3">
      <c r="B146" s="69"/>
      <c r="C146" s="69"/>
    </row>
    <row r="147" spans="2:3">
      <c r="B147" s="69"/>
      <c r="C147" s="69"/>
    </row>
    <row r="148" spans="2:3">
      <c r="B148" s="69"/>
      <c r="C148" s="69"/>
    </row>
    <row r="149" spans="2:3">
      <c r="B149" s="69"/>
      <c r="C149" s="69"/>
    </row>
    <row r="150" spans="2:3">
      <c r="B150" s="69"/>
      <c r="C150" s="69"/>
    </row>
    <row r="151" spans="2:3">
      <c r="B151" s="69"/>
      <c r="C151" s="69"/>
    </row>
    <row r="152" spans="2:3">
      <c r="B152" s="69"/>
      <c r="C152" s="69"/>
    </row>
    <row r="153" spans="2:3">
      <c r="B153" s="69"/>
      <c r="C153" s="69"/>
    </row>
    <row r="154" spans="2:3">
      <c r="B154" s="69"/>
      <c r="C154" s="69"/>
    </row>
    <row r="155" spans="2:3">
      <c r="B155" s="69"/>
      <c r="C155" s="69"/>
    </row>
    <row r="156" spans="2:3">
      <c r="B156" s="69"/>
      <c r="C156" s="69"/>
    </row>
    <row r="157" spans="2:3">
      <c r="B157" s="69"/>
      <c r="C157" s="69"/>
    </row>
    <row r="158" spans="2:3">
      <c r="B158" s="69"/>
      <c r="C158" s="69"/>
    </row>
    <row r="159" spans="2:3">
      <c r="B159" s="69"/>
      <c r="C159" s="69"/>
    </row>
    <row r="160" spans="2:3">
      <c r="B160" s="69"/>
      <c r="C160" s="69"/>
    </row>
    <row r="161" spans="2:3">
      <c r="B161" s="69"/>
      <c r="C161" s="69"/>
    </row>
    <row r="162" spans="2:3">
      <c r="B162" s="69"/>
      <c r="C162" s="69"/>
    </row>
    <row r="163" spans="2:3">
      <c r="B163" s="69"/>
      <c r="C163" s="69"/>
    </row>
    <row r="164" spans="2:3">
      <c r="B164" s="69"/>
      <c r="C164" s="69"/>
    </row>
    <row r="165" spans="2:3">
      <c r="B165" s="69"/>
      <c r="C165" s="69"/>
    </row>
    <row r="166" spans="2:3">
      <c r="B166" s="69"/>
      <c r="C166" s="69"/>
    </row>
    <row r="167" spans="2:3">
      <c r="B167" s="69"/>
      <c r="C167" s="69"/>
    </row>
    <row r="168" spans="2:3">
      <c r="B168" s="69"/>
      <c r="C168" s="69"/>
    </row>
    <row r="169" spans="2:3">
      <c r="B169" s="69"/>
      <c r="C169" s="69"/>
    </row>
    <row r="170" spans="2:3">
      <c r="B170" s="69"/>
      <c r="C170" s="69"/>
    </row>
    <row r="171" spans="2:3">
      <c r="B171" s="69"/>
      <c r="C171" s="69"/>
    </row>
    <row r="172" spans="2:3">
      <c r="B172" s="69"/>
      <c r="C172" s="69"/>
    </row>
    <row r="173" spans="2:3">
      <c r="B173" s="69"/>
      <c r="C173" s="69"/>
    </row>
    <row r="174" spans="2:3">
      <c r="B174" s="69"/>
      <c r="C174" s="69"/>
    </row>
    <row r="175" spans="2:3">
      <c r="B175" s="69"/>
      <c r="C175" s="69"/>
    </row>
    <row r="176" spans="2:3">
      <c r="B176" s="69"/>
      <c r="C176" s="69"/>
    </row>
    <row r="177" spans="2:3">
      <c r="B177" s="69"/>
      <c r="C177" s="69"/>
    </row>
    <row r="178" spans="2:3">
      <c r="B178" s="69"/>
      <c r="C178" s="69"/>
    </row>
    <row r="179" spans="2:3">
      <c r="B179" s="69"/>
      <c r="C179" s="69"/>
    </row>
    <row r="180" spans="2:3">
      <c r="B180" s="69"/>
      <c r="C180" s="69"/>
    </row>
    <row r="181" spans="2:3">
      <c r="B181" s="69"/>
      <c r="C181" s="69"/>
    </row>
    <row r="182" spans="2:3">
      <c r="B182" s="69"/>
      <c r="C182" s="69"/>
    </row>
    <row r="183" spans="2:3">
      <c r="B183" s="69"/>
      <c r="C183" s="69"/>
    </row>
    <row r="184" spans="2:3">
      <c r="B184" s="69"/>
      <c r="C184" s="69"/>
    </row>
    <row r="185" spans="2:3">
      <c r="B185" s="69"/>
      <c r="C185" s="69"/>
    </row>
    <row r="186" spans="2:3">
      <c r="B186" s="69"/>
      <c r="C186" s="69"/>
    </row>
    <row r="187" spans="2:3">
      <c r="B187" s="69"/>
      <c r="C187" s="69"/>
    </row>
    <row r="188" spans="2:3">
      <c r="B188" s="69"/>
      <c r="C188" s="69"/>
    </row>
    <row r="189" spans="2:3">
      <c r="B189" s="69"/>
      <c r="C189" s="69"/>
    </row>
    <row r="190" spans="2:3">
      <c r="B190" s="69"/>
      <c r="C190" s="69"/>
    </row>
    <row r="191" spans="2:3">
      <c r="B191" s="69"/>
      <c r="C191" s="69"/>
    </row>
    <row r="192" spans="2:3">
      <c r="B192" s="69"/>
      <c r="C192" s="69"/>
    </row>
    <row r="193" spans="2:3">
      <c r="B193" s="69"/>
      <c r="C193" s="69"/>
    </row>
  </sheetData>
  <mergeCells count="10">
    <mergeCell ref="B7:H7"/>
    <mergeCell ref="B8:H8"/>
    <mergeCell ref="B9:C9"/>
    <mergeCell ref="B12:G12"/>
    <mergeCell ref="B13:G13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H192"/>
  <sheetViews>
    <sheetView workbookViewId="0">
      <selection activeCell="F11" sqref="F11"/>
    </sheetView>
  </sheetViews>
  <sheetFormatPr baseColWidth="10" defaultColWidth="11.42578125" defaultRowHeight="12.75"/>
  <cols>
    <col min="1" max="1" width="2" style="23" customWidth="1"/>
    <col min="2" max="2" width="8.42578125" style="23" customWidth="1"/>
    <col min="3" max="3" width="8.28515625" style="23" customWidth="1"/>
    <col min="4" max="4" width="48.42578125" style="23" customWidth="1"/>
    <col min="5" max="6" width="13.28515625" style="23" customWidth="1"/>
    <col min="7" max="7" width="20.85546875" style="23" customWidth="1"/>
    <col min="8" max="8" width="20.28515625" style="23" customWidth="1"/>
    <col min="9" max="16384" width="11.42578125" style="23"/>
  </cols>
  <sheetData>
    <row r="1" spans="2:8" ht="9" customHeight="1" thickBot="1"/>
    <row r="2" spans="2:8" ht="15" customHeight="1">
      <c r="B2" s="378" t="s">
        <v>26</v>
      </c>
      <c r="C2" s="379"/>
      <c r="D2" s="379"/>
      <c r="E2" s="379"/>
      <c r="F2" s="379"/>
      <c r="G2" s="379"/>
      <c r="H2" s="380"/>
    </row>
    <row r="3" spans="2:8" ht="15" customHeight="1">
      <c r="B3" s="381" t="s">
        <v>18</v>
      </c>
      <c r="C3" s="382"/>
      <c r="D3" s="382"/>
      <c r="E3" s="382"/>
      <c r="F3" s="382"/>
      <c r="G3" s="382"/>
      <c r="H3" s="383"/>
    </row>
    <row r="4" spans="2:8" ht="15" customHeight="1">
      <c r="B4" s="384" t="str">
        <f>'FORMATO 5 - EXPERIENCIA '!B4:Q4</f>
        <v>CONVOCATORIA PUBLICA CP - 004 - 2013</v>
      </c>
      <c r="C4" s="385"/>
      <c r="D4" s="385"/>
      <c r="E4" s="385"/>
      <c r="F4" s="385"/>
      <c r="G4" s="385"/>
      <c r="H4" s="386"/>
    </row>
    <row r="5" spans="2:8" ht="15" customHeight="1">
      <c r="B5" s="387" t="s">
        <v>63</v>
      </c>
      <c r="C5" s="388"/>
      <c r="D5" s="388"/>
      <c r="E5" s="388"/>
      <c r="F5" s="388"/>
      <c r="G5" s="388"/>
      <c r="H5" s="389"/>
    </row>
    <row r="6" spans="2:8" ht="15" customHeight="1">
      <c r="B6" s="384" t="s">
        <v>597</v>
      </c>
      <c r="C6" s="385"/>
      <c r="D6" s="385"/>
      <c r="E6" s="385"/>
      <c r="F6" s="385"/>
      <c r="G6" s="385"/>
      <c r="H6" s="386"/>
    </row>
    <row r="7" spans="2:8" ht="15" customHeight="1">
      <c r="B7" s="384" t="s">
        <v>71</v>
      </c>
      <c r="C7" s="385"/>
      <c r="D7" s="385"/>
      <c r="E7" s="385"/>
      <c r="F7" s="385"/>
      <c r="G7" s="385"/>
      <c r="H7" s="386"/>
    </row>
    <row r="8" spans="2:8" ht="15" customHeight="1" thickBot="1">
      <c r="B8" s="375" t="s">
        <v>62</v>
      </c>
      <c r="C8" s="376"/>
      <c r="D8" s="376"/>
      <c r="E8" s="376"/>
      <c r="F8" s="376"/>
      <c r="G8" s="376"/>
      <c r="H8" s="377"/>
    </row>
    <row r="9" spans="2:8" ht="39" customHeight="1" thickBot="1">
      <c r="B9" s="390" t="s">
        <v>27</v>
      </c>
      <c r="C9" s="391"/>
      <c r="D9" s="55" t="s">
        <v>28</v>
      </c>
      <c r="E9" s="56" t="s">
        <v>52</v>
      </c>
      <c r="F9" s="56" t="s">
        <v>57</v>
      </c>
      <c r="G9" s="57" t="s">
        <v>58</v>
      </c>
      <c r="H9" s="58" t="s">
        <v>59</v>
      </c>
    </row>
    <row r="10" spans="2:8" ht="20.100000000000001" customHeight="1" thickBot="1">
      <c r="B10" s="59">
        <v>1</v>
      </c>
      <c r="C10" s="60"/>
      <c r="D10" s="61" t="s">
        <v>60</v>
      </c>
      <c r="E10" s="62"/>
      <c r="F10" s="62"/>
      <c r="G10" s="63"/>
      <c r="H10" s="64"/>
    </row>
    <row r="11" spans="2:8" ht="43.5" thickBot="1">
      <c r="B11" s="65"/>
      <c r="C11" s="66">
        <v>1</v>
      </c>
      <c r="D11" s="172" t="s">
        <v>593</v>
      </c>
      <c r="E11" s="180" t="s">
        <v>629</v>
      </c>
      <c r="F11" s="183">
        <f>467*4</f>
        <v>1868</v>
      </c>
      <c r="G11" s="67"/>
      <c r="H11" s="68"/>
    </row>
    <row r="12" spans="2:8" ht="20.100000000000001" customHeight="1" thickBot="1">
      <c r="B12" s="392" t="s">
        <v>56</v>
      </c>
      <c r="C12" s="393"/>
      <c r="D12" s="393"/>
      <c r="E12" s="393"/>
      <c r="F12" s="393"/>
      <c r="G12" s="394"/>
      <c r="H12" s="54"/>
    </row>
    <row r="13" spans="2:8" ht="20.100000000000001" customHeight="1" thickBot="1">
      <c r="B13" s="395" t="s">
        <v>61</v>
      </c>
      <c r="C13" s="396"/>
      <c r="D13" s="396"/>
      <c r="E13" s="396"/>
      <c r="F13" s="396"/>
      <c r="G13" s="396"/>
      <c r="H13" s="54"/>
    </row>
    <row r="14" spans="2:8">
      <c r="B14" s="69"/>
      <c r="C14" s="69"/>
    </row>
    <row r="15" spans="2:8">
      <c r="B15" s="69"/>
      <c r="C15" s="69"/>
    </row>
    <row r="16" spans="2:8">
      <c r="B16" s="69"/>
      <c r="C16" s="69"/>
    </row>
    <row r="17" spans="2:3">
      <c r="B17" s="69"/>
      <c r="C17" s="69"/>
    </row>
    <row r="18" spans="2:3">
      <c r="B18" s="69"/>
      <c r="C18" s="69"/>
    </row>
    <row r="19" spans="2:3">
      <c r="B19" s="69"/>
      <c r="C19" s="69"/>
    </row>
    <row r="20" spans="2:3">
      <c r="B20" s="69"/>
      <c r="C20" s="69"/>
    </row>
    <row r="21" spans="2:3">
      <c r="B21" s="69"/>
      <c r="C21" s="69"/>
    </row>
    <row r="22" spans="2:3">
      <c r="B22" s="69"/>
      <c r="C22" s="69"/>
    </row>
    <row r="23" spans="2:3">
      <c r="B23" s="69"/>
      <c r="C23" s="69"/>
    </row>
    <row r="24" spans="2:3">
      <c r="B24" s="69"/>
      <c r="C24" s="69"/>
    </row>
    <row r="25" spans="2:3">
      <c r="B25" s="69"/>
      <c r="C25" s="69"/>
    </row>
    <row r="26" spans="2:3">
      <c r="B26" s="69"/>
      <c r="C26" s="69"/>
    </row>
    <row r="27" spans="2:3">
      <c r="B27" s="69"/>
      <c r="C27" s="69"/>
    </row>
    <row r="28" spans="2:3">
      <c r="B28" s="69"/>
      <c r="C28" s="69"/>
    </row>
    <row r="29" spans="2:3">
      <c r="B29" s="69"/>
      <c r="C29" s="69"/>
    </row>
    <row r="30" spans="2:3">
      <c r="B30" s="69"/>
      <c r="C30" s="69"/>
    </row>
    <row r="31" spans="2:3">
      <c r="B31" s="69"/>
      <c r="C31" s="69"/>
    </row>
    <row r="32" spans="2:3">
      <c r="B32" s="69"/>
      <c r="C32" s="69"/>
    </row>
    <row r="33" spans="2:3">
      <c r="B33" s="69"/>
      <c r="C33" s="69"/>
    </row>
    <row r="34" spans="2:3">
      <c r="B34" s="69"/>
      <c r="C34" s="69"/>
    </row>
    <row r="35" spans="2:3">
      <c r="B35" s="69"/>
      <c r="C35" s="69"/>
    </row>
    <row r="36" spans="2:3">
      <c r="B36" s="69"/>
      <c r="C36" s="69"/>
    </row>
    <row r="37" spans="2:3">
      <c r="B37" s="69"/>
      <c r="C37" s="69"/>
    </row>
    <row r="38" spans="2:3">
      <c r="B38" s="69"/>
      <c r="C38" s="69"/>
    </row>
    <row r="39" spans="2:3">
      <c r="B39" s="69"/>
      <c r="C39" s="69"/>
    </row>
    <row r="40" spans="2:3">
      <c r="B40" s="69"/>
      <c r="C40" s="69"/>
    </row>
    <row r="41" spans="2:3">
      <c r="B41" s="69"/>
      <c r="C41" s="69"/>
    </row>
    <row r="42" spans="2:3">
      <c r="B42" s="69"/>
      <c r="C42" s="69"/>
    </row>
    <row r="43" spans="2:3">
      <c r="B43" s="69"/>
      <c r="C43" s="69"/>
    </row>
    <row r="44" spans="2:3">
      <c r="B44" s="69"/>
      <c r="C44" s="69"/>
    </row>
    <row r="45" spans="2:3">
      <c r="B45" s="69"/>
      <c r="C45" s="69"/>
    </row>
    <row r="46" spans="2:3">
      <c r="B46" s="69"/>
      <c r="C46" s="69"/>
    </row>
    <row r="47" spans="2:3">
      <c r="B47" s="69"/>
      <c r="C47" s="69"/>
    </row>
    <row r="48" spans="2:3">
      <c r="B48" s="69"/>
      <c r="C48" s="69"/>
    </row>
    <row r="49" spans="2:3">
      <c r="B49" s="69"/>
      <c r="C49" s="69"/>
    </row>
    <row r="50" spans="2:3">
      <c r="B50" s="69"/>
      <c r="C50" s="69"/>
    </row>
    <row r="51" spans="2:3">
      <c r="B51" s="69"/>
      <c r="C51" s="69"/>
    </row>
    <row r="52" spans="2:3">
      <c r="B52" s="69"/>
      <c r="C52" s="69"/>
    </row>
    <row r="53" spans="2:3">
      <c r="B53" s="69"/>
      <c r="C53" s="69"/>
    </row>
    <row r="54" spans="2:3">
      <c r="B54" s="69"/>
      <c r="C54" s="69"/>
    </row>
    <row r="55" spans="2:3">
      <c r="B55" s="69"/>
      <c r="C55" s="69"/>
    </row>
    <row r="56" spans="2:3">
      <c r="B56" s="69"/>
      <c r="C56" s="69"/>
    </row>
    <row r="57" spans="2:3">
      <c r="B57" s="69"/>
      <c r="C57" s="69"/>
    </row>
    <row r="58" spans="2:3">
      <c r="B58" s="69"/>
      <c r="C58" s="69"/>
    </row>
    <row r="59" spans="2:3">
      <c r="B59" s="69"/>
      <c r="C59" s="69"/>
    </row>
    <row r="60" spans="2:3">
      <c r="B60" s="69"/>
      <c r="C60" s="69"/>
    </row>
    <row r="61" spans="2:3">
      <c r="B61" s="69"/>
      <c r="C61" s="69"/>
    </row>
    <row r="62" spans="2:3">
      <c r="B62" s="69"/>
      <c r="C62" s="69"/>
    </row>
    <row r="63" spans="2:3">
      <c r="B63" s="69"/>
      <c r="C63" s="69"/>
    </row>
    <row r="64" spans="2:3">
      <c r="B64" s="69"/>
      <c r="C64" s="69"/>
    </row>
    <row r="65" spans="2:3">
      <c r="B65" s="69"/>
      <c r="C65" s="69"/>
    </row>
    <row r="66" spans="2:3">
      <c r="B66" s="69"/>
      <c r="C66" s="69"/>
    </row>
    <row r="67" spans="2:3">
      <c r="B67" s="69"/>
      <c r="C67" s="69"/>
    </row>
    <row r="68" spans="2:3">
      <c r="B68" s="69"/>
      <c r="C68" s="69"/>
    </row>
    <row r="69" spans="2:3">
      <c r="B69" s="69"/>
      <c r="C69" s="69"/>
    </row>
    <row r="70" spans="2:3">
      <c r="B70" s="69"/>
      <c r="C70" s="69"/>
    </row>
    <row r="71" spans="2:3">
      <c r="B71" s="69"/>
      <c r="C71" s="69"/>
    </row>
    <row r="72" spans="2:3">
      <c r="B72" s="69"/>
      <c r="C72" s="69"/>
    </row>
    <row r="73" spans="2:3">
      <c r="B73" s="69"/>
      <c r="C73" s="69"/>
    </row>
    <row r="74" spans="2:3">
      <c r="B74" s="69"/>
      <c r="C74" s="69"/>
    </row>
    <row r="75" spans="2:3">
      <c r="B75" s="69"/>
      <c r="C75" s="69"/>
    </row>
    <row r="76" spans="2:3">
      <c r="B76" s="69"/>
      <c r="C76" s="69"/>
    </row>
    <row r="77" spans="2:3">
      <c r="B77" s="69"/>
      <c r="C77" s="69"/>
    </row>
    <row r="78" spans="2:3">
      <c r="B78" s="69"/>
      <c r="C78" s="69"/>
    </row>
    <row r="79" spans="2:3">
      <c r="B79" s="69"/>
      <c r="C79" s="69"/>
    </row>
    <row r="80" spans="2:3">
      <c r="B80" s="69"/>
      <c r="C80" s="69"/>
    </row>
    <row r="81" spans="2:3">
      <c r="B81" s="69"/>
      <c r="C81" s="69"/>
    </row>
    <row r="82" spans="2:3">
      <c r="B82" s="69"/>
      <c r="C82" s="69"/>
    </row>
    <row r="83" spans="2:3">
      <c r="B83" s="69"/>
      <c r="C83" s="69"/>
    </row>
    <row r="84" spans="2:3">
      <c r="B84" s="69"/>
      <c r="C84" s="69"/>
    </row>
    <row r="85" spans="2:3">
      <c r="B85" s="69"/>
      <c r="C85" s="69"/>
    </row>
    <row r="86" spans="2:3">
      <c r="B86" s="69"/>
      <c r="C86" s="69"/>
    </row>
    <row r="87" spans="2:3">
      <c r="B87" s="69"/>
      <c r="C87" s="69"/>
    </row>
    <row r="88" spans="2:3">
      <c r="B88" s="69"/>
      <c r="C88" s="69"/>
    </row>
    <row r="89" spans="2:3">
      <c r="B89" s="69"/>
      <c r="C89" s="69"/>
    </row>
    <row r="90" spans="2:3">
      <c r="B90" s="69"/>
      <c r="C90" s="69"/>
    </row>
    <row r="91" spans="2:3">
      <c r="B91" s="69"/>
      <c r="C91" s="69"/>
    </row>
    <row r="92" spans="2:3">
      <c r="B92" s="69"/>
      <c r="C92" s="69"/>
    </row>
    <row r="93" spans="2:3">
      <c r="B93" s="69"/>
      <c r="C93" s="69"/>
    </row>
    <row r="94" spans="2:3">
      <c r="B94" s="69"/>
      <c r="C94" s="69"/>
    </row>
    <row r="95" spans="2:3">
      <c r="B95" s="69"/>
      <c r="C95" s="69"/>
    </row>
    <row r="96" spans="2:3">
      <c r="B96" s="69"/>
      <c r="C96" s="69"/>
    </row>
    <row r="97" spans="2:3">
      <c r="B97" s="69"/>
      <c r="C97" s="69"/>
    </row>
    <row r="98" spans="2:3">
      <c r="B98" s="69"/>
      <c r="C98" s="69"/>
    </row>
    <row r="99" spans="2:3">
      <c r="B99" s="69"/>
      <c r="C99" s="69"/>
    </row>
    <row r="100" spans="2:3">
      <c r="B100" s="69"/>
      <c r="C100" s="69"/>
    </row>
    <row r="101" spans="2:3">
      <c r="B101" s="69"/>
      <c r="C101" s="69"/>
    </row>
    <row r="102" spans="2:3">
      <c r="B102" s="69"/>
      <c r="C102" s="69"/>
    </row>
    <row r="103" spans="2:3">
      <c r="B103" s="69"/>
      <c r="C103" s="69"/>
    </row>
    <row r="104" spans="2:3">
      <c r="B104" s="69"/>
      <c r="C104" s="69"/>
    </row>
    <row r="105" spans="2:3">
      <c r="B105" s="69"/>
      <c r="C105" s="69"/>
    </row>
    <row r="106" spans="2:3">
      <c r="B106" s="69"/>
      <c r="C106" s="69"/>
    </row>
    <row r="107" spans="2:3">
      <c r="B107" s="69"/>
      <c r="C107" s="69"/>
    </row>
    <row r="108" spans="2:3">
      <c r="B108" s="69"/>
      <c r="C108" s="69"/>
    </row>
    <row r="109" spans="2:3">
      <c r="B109" s="69"/>
      <c r="C109" s="69"/>
    </row>
    <row r="110" spans="2:3">
      <c r="B110" s="69"/>
      <c r="C110" s="69"/>
    </row>
    <row r="111" spans="2:3">
      <c r="B111" s="69"/>
      <c r="C111" s="69"/>
    </row>
    <row r="112" spans="2:3">
      <c r="B112" s="69"/>
      <c r="C112" s="69"/>
    </row>
    <row r="113" spans="2:3">
      <c r="B113" s="69"/>
      <c r="C113" s="69"/>
    </row>
    <row r="114" spans="2:3">
      <c r="B114" s="69"/>
      <c r="C114" s="69"/>
    </row>
    <row r="115" spans="2:3">
      <c r="B115" s="69"/>
      <c r="C115" s="69"/>
    </row>
    <row r="116" spans="2:3">
      <c r="B116" s="69"/>
      <c r="C116" s="69"/>
    </row>
    <row r="117" spans="2:3">
      <c r="B117" s="69"/>
      <c r="C117" s="69"/>
    </row>
    <row r="118" spans="2:3">
      <c r="B118" s="69"/>
      <c r="C118" s="69"/>
    </row>
    <row r="119" spans="2:3">
      <c r="B119" s="69"/>
      <c r="C119" s="69"/>
    </row>
    <row r="120" spans="2:3">
      <c r="B120" s="69"/>
      <c r="C120" s="69"/>
    </row>
    <row r="121" spans="2:3">
      <c r="B121" s="69"/>
      <c r="C121" s="69"/>
    </row>
    <row r="122" spans="2:3">
      <c r="B122" s="69"/>
      <c r="C122" s="69"/>
    </row>
    <row r="123" spans="2:3">
      <c r="B123" s="69"/>
      <c r="C123" s="69"/>
    </row>
    <row r="124" spans="2:3">
      <c r="B124" s="69"/>
      <c r="C124" s="69"/>
    </row>
    <row r="125" spans="2:3">
      <c r="B125" s="69"/>
      <c r="C125" s="69"/>
    </row>
    <row r="126" spans="2:3">
      <c r="B126" s="69"/>
      <c r="C126" s="69"/>
    </row>
    <row r="127" spans="2:3">
      <c r="B127" s="69"/>
      <c r="C127" s="69"/>
    </row>
    <row r="128" spans="2:3">
      <c r="B128" s="69"/>
      <c r="C128" s="69"/>
    </row>
    <row r="129" spans="2:3">
      <c r="B129" s="69"/>
      <c r="C129" s="69"/>
    </row>
    <row r="130" spans="2:3">
      <c r="B130" s="69"/>
      <c r="C130" s="69"/>
    </row>
    <row r="131" spans="2:3">
      <c r="B131" s="69"/>
      <c r="C131" s="69"/>
    </row>
    <row r="132" spans="2:3">
      <c r="B132" s="69"/>
      <c r="C132" s="69"/>
    </row>
    <row r="133" spans="2:3">
      <c r="B133" s="69"/>
      <c r="C133" s="69"/>
    </row>
    <row r="134" spans="2:3">
      <c r="B134" s="69"/>
      <c r="C134" s="69"/>
    </row>
    <row r="135" spans="2:3">
      <c r="B135" s="69"/>
      <c r="C135" s="69"/>
    </row>
    <row r="136" spans="2:3">
      <c r="B136" s="69"/>
      <c r="C136" s="69"/>
    </row>
    <row r="137" spans="2:3">
      <c r="B137" s="69"/>
      <c r="C137" s="69"/>
    </row>
    <row r="138" spans="2:3">
      <c r="B138" s="69"/>
      <c r="C138" s="69"/>
    </row>
    <row r="139" spans="2:3">
      <c r="B139" s="69"/>
      <c r="C139" s="69"/>
    </row>
    <row r="140" spans="2:3">
      <c r="B140" s="69"/>
      <c r="C140" s="69"/>
    </row>
    <row r="141" spans="2:3">
      <c r="B141" s="69"/>
      <c r="C141" s="69"/>
    </row>
    <row r="142" spans="2:3">
      <c r="B142" s="69"/>
      <c r="C142" s="69"/>
    </row>
    <row r="143" spans="2:3">
      <c r="B143" s="69"/>
      <c r="C143" s="69"/>
    </row>
    <row r="144" spans="2:3">
      <c r="B144" s="69"/>
      <c r="C144" s="69"/>
    </row>
    <row r="145" spans="2:3">
      <c r="B145" s="69"/>
      <c r="C145" s="69"/>
    </row>
    <row r="146" spans="2:3">
      <c r="B146" s="69"/>
      <c r="C146" s="69"/>
    </row>
    <row r="147" spans="2:3">
      <c r="B147" s="69"/>
      <c r="C147" s="69"/>
    </row>
    <row r="148" spans="2:3">
      <c r="B148" s="69"/>
      <c r="C148" s="69"/>
    </row>
    <row r="149" spans="2:3">
      <c r="B149" s="69"/>
      <c r="C149" s="69"/>
    </row>
    <row r="150" spans="2:3">
      <c r="B150" s="69"/>
      <c r="C150" s="69"/>
    </row>
    <row r="151" spans="2:3">
      <c r="B151" s="69"/>
      <c r="C151" s="69"/>
    </row>
    <row r="152" spans="2:3">
      <c r="B152" s="69"/>
      <c r="C152" s="69"/>
    </row>
    <row r="153" spans="2:3">
      <c r="B153" s="69"/>
      <c r="C153" s="69"/>
    </row>
    <row r="154" spans="2:3">
      <c r="B154" s="69"/>
      <c r="C154" s="69"/>
    </row>
    <row r="155" spans="2:3">
      <c r="B155" s="69"/>
      <c r="C155" s="69"/>
    </row>
    <row r="156" spans="2:3">
      <c r="B156" s="69"/>
      <c r="C156" s="69"/>
    </row>
    <row r="157" spans="2:3">
      <c r="B157" s="69"/>
      <c r="C157" s="69"/>
    </row>
    <row r="158" spans="2:3">
      <c r="B158" s="69"/>
      <c r="C158" s="69"/>
    </row>
    <row r="159" spans="2:3">
      <c r="B159" s="69"/>
      <c r="C159" s="69"/>
    </row>
    <row r="160" spans="2:3">
      <c r="B160" s="69"/>
      <c r="C160" s="69"/>
    </row>
    <row r="161" spans="2:3">
      <c r="B161" s="69"/>
      <c r="C161" s="69"/>
    </row>
    <row r="162" spans="2:3">
      <c r="B162" s="69"/>
      <c r="C162" s="69"/>
    </row>
    <row r="163" spans="2:3">
      <c r="B163" s="69"/>
      <c r="C163" s="69"/>
    </row>
    <row r="164" spans="2:3">
      <c r="B164" s="69"/>
      <c r="C164" s="69"/>
    </row>
    <row r="165" spans="2:3">
      <c r="B165" s="69"/>
      <c r="C165" s="69"/>
    </row>
    <row r="166" spans="2:3">
      <c r="B166" s="69"/>
      <c r="C166" s="69"/>
    </row>
    <row r="167" spans="2:3">
      <c r="B167" s="69"/>
      <c r="C167" s="69"/>
    </row>
    <row r="168" spans="2:3">
      <c r="B168" s="69"/>
      <c r="C168" s="69"/>
    </row>
    <row r="169" spans="2:3">
      <c r="B169" s="69"/>
      <c r="C169" s="69"/>
    </row>
    <row r="170" spans="2:3">
      <c r="B170" s="69"/>
      <c r="C170" s="69"/>
    </row>
    <row r="171" spans="2:3">
      <c r="B171" s="69"/>
      <c r="C171" s="69"/>
    </row>
    <row r="172" spans="2:3">
      <c r="B172" s="69"/>
      <c r="C172" s="69"/>
    </row>
    <row r="173" spans="2:3">
      <c r="B173" s="69"/>
      <c r="C173" s="69"/>
    </row>
    <row r="174" spans="2:3">
      <c r="B174" s="69"/>
      <c r="C174" s="69"/>
    </row>
    <row r="175" spans="2:3">
      <c r="B175" s="69"/>
      <c r="C175" s="69"/>
    </row>
    <row r="176" spans="2:3">
      <c r="B176" s="69"/>
      <c r="C176" s="69"/>
    </row>
    <row r="177" spans="2:3">
      <c r="B177" s="69"/>
      <c r="C177" s="69"/>
    </row>
    <row r="178" spans="2:3">
      <c r="B178" s="69"/>
      <c r="C178" s="69"/>
    </row>
    <row r="179" spans="2:3">
      <c r="B179" s="69"/>
      <c r="C179" s="69"/>
    </row>
    <row r="180" spans="2:3">
      <c r="B180" s="69"/>
      <c r="C180" s="69"/>
    </row>
    <row r="181" spans="2:3">
      <c r="B181" s="69"/>
      <c r="C181" s="69"/>
    </row>
    <row r="182" spans="2:3">
      <c r="B182" s="69"/>
      <c r="C182" s="69"/>
    </row>
    <row r="183" spans="2:3">
      <c r="B183" s="69"/>
      <c r="C183" s="69"/>
    </row>
    <row r="184" spans="2:3">
      <c r="B184" s="69"/>
      <c r="C184" s="69"/>
    </row>
    <row r="185" spans="2:3">
      <c r="B185" s="69"/>
      <c r="C185" s="69"/>
    </row>
    <row r="186" spans="2:3">
      <c r="B186" s="69"/>
      <c r="C186" s="69"/>
    </row>
    <row r="187" spans="2:3">
      <c r="B187" s="69"/>
      <c r="C187" s="69"/>
    </row>
    <row r="188" spans="2:3">
      <c r="B188" s="69"/>
      <c r="C188" s="69"/>
    </row>
    <row r="189" spans="2:3">
      <c r="B189" s="69"/>
      <c r="C189" s="69"/>
    </row>
    <row r="190" spans="2:3">
      <c r="B190" s="69"/>
      <c r="C190" s="69"/>
    </row>
    <row r="191" spans="2:3">
      <c r="B191" s="69"/>
      <c r="C191" s="69"/>
    </row>
    <row r="192" spans="2:3">
      <c r="B192" s="69"/>
      <c r="C192" s="69"/>
    </row>
  </sheetData>
  <mergeCells count="10">
    <mergeCell ref="B7:H7"/>
    <mergeCell ref="B8:H8"/>
    <mergeCell ref="B9:C9"/>
    <mergeCell ref="B12:G12"/>
    <mergeCell ref="B13:G13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FORMATO 5 - EXPERIENCIA </vt:lpstr>
      <vt:lpstr>FORMATO 7 - PERSONAL</vt:lpstr>
      <vt:lpstr>FORMATO 8 - OFICINAS</vt:lpstr>
      <vt:lpstr>F 9 OFERTA INFRAESTRUCTURA</vt:lpstr>
      <vt:lpstr>FORMATO 10 - INGRESO DOCENTES</vt:lpstr>
      <vt:lpstr>FORMATO 10 - SABER PRO1</vt:lpstr>
      <vt:lpstr>FORMATO 10 - SABER 11A</vt:lpstr>
      <vt:lpstr>FORMATO 10 - SABER PRO2</vt:lpstr>
      <vt:lpstr>FORMATO 10 - PRUEBA TERCE</vt:lpstr>
      <vt:lpstr>FORMATO 11 -A.P.U.</vt:lpstr>
      <vt:lpstr>F12 - RESUMEN OF ECONOMICO</vt:lpstr>
      <vt:lpstr>'FORMATO 5 - EXPERIENCIA '!Área_de_impresión</vt:lpstr>
      <vt:lpstr>'FORMATO 7 - PERSONAL'!Área_de_impresión</vt:lpstr>
      <vt:lpstr>'FORMATO 8 - OFICINAS'!Área_de_impresión</vt:lpstr>
      <vt:lpstr>'FORMATO 5 - EXPERIENCIA '!Títulos_a_imprimir</vt:lpstr>
      <vt:lpstr>'FORMATO 7 - PERSONAL'!Títulos_a_imprimir</vt:lpstr>
      <vt:lpstr>'FORMATO 8 - OFICINAS'!Títulos_a_imprimir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adizquierdo</cp:lastModifiedBy>
  <cp:lastPrinted>2011-11-22T18:32:23Z</cp:lastPrinted>
  <dcterms:created xsi:type="dcterms:W3CDTF">2005-02-02T00:38:33Z</dcterms:created>
  <dcterms:modified xsi:type="dcterms:W3CDTF">2013-03-21T19:32:45Z</dcterms:modified>
</cp:coreProperties>
</file>