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0730" windowHeight="9720"/>
  </bookViews>
  <sheets>
    <sheet name="ESTUDIO DE MERCADO 2013" sheetId="1" r:id="rId1"/>
  </sheets>
  <calcPr calcId="124519"/>
</workbook>
</file>

<file path=xl/calcChain.xml><?xml version="1.0" encoding="utf-8"?>
<calcChain xmlns="http://schemas.openxmlformats.org/spreadsheetml/2006/main">
  <c r="B20" i="1"/>
  <c r="C20" s="1"/>
  <c r="G17"/>
  <c r="E17"/>
  <c r="C17"/>
  <c r="C8"/>
  <c r="E8"/>
  <c r="G8"/>
  <c r="B11"/>
  <c r="C11" s="1"/>
</calcChain>
</file>

<file path=xl/sharedStrings.xml><?xml version="1.0" encoding="utf-8"?>
<sst xmlns="http://schemas.openxmlformats.org/spreadsheetml/2006/main" count="34" uniqueCount="20">
  <si>
    <t>Valor promedio estudio de mercado etapa de construcción y transición</t>
  </si>
  <si>
    <t>Servicio</t>
  </si>
  <si>
    <t>COSTO PARA ETAPA DE CONSTRUCCIÓN Y TRANSICIÓN</t>
  </si>
  <si>
    <t>valor por hora  con IVA</t>
  </si>
  <si>
    <t>valor x hora sin IVA</t>
  </si>
  <si>
    <t>Valor por hora para etapa de inicio y elaboración</t>
  </si>
  <si>
    <t>Valor por hora con IVA</t>
  </si>
  <si>
    <t>Valor por hora sin IVA</t>
  </si>
  <si>
    <t>Valor por hora para etapa de construcción y transición</t>
  </si>
  <si>
    <t>Valor promedio estudio de mercado etapa de inicio y elaboración</t>
  </si>
  <si>
    <t>COSTO PARA ETAPA DE INICIO Y ELABORACIÓN</t>
  </si>
  <si>
    <t>Valor x hora sin IVA</t>
  </si>
  <si>
    <t>Valor por hora  con IVA</t>
  </si>
  <si>
    <t>SERVICIO FABRICA DE SOFTWARE</t>
  </si>
  <si>
    <t>De acuerdo a la metodología de casos de uso, se estima un 22,5% del total de presupuesto para las fases de inicio y elaboración. El 77,5% restante, se estima que se ejecutará para las fases de construcción y transición. Estos estimados pueden variar en el transcurso del proyecto, de acuerdo a las cargas de trabajo asignadas a los equipos de desarrollo internos del ICFES.</t>
  </si>
  <si>
    <t>ESTUDIO DE MERCADO</t>
  </si>
  <si>
    <t>EMPRESA A</t>
  </si>
  <si>
    <t>EMPRESA B</t>
  </si>
  <si>
    <t>EMPRESA C</t>
  </si>
  <si>
    <t>Horas Estimadas etapa de inicio y elaboración y etapa de construcción y transición</t>
  </si>
</sst>
</file>

<file path=xl/styles.xml><?xml version="1.0" encoding="utf-8"?>
<styleSheet xmlns="http://schemas.openxmlformats.org/spreadsheetml/2006/main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38">
    <xf numFmtId="0" fontId="0" fillId="0" borderId="0" xfId="0"/>
    <xf numFmtId="0" fontId="0" fillId="2" borderId="0" xfId="0" applyFill="1"/>
    <xf numFmtId="0" fontId="2" fillId="2" borderId="0" xfId="2" applyFont="1" applyFill="1" applyBorder="1" applyAlignment="1" applyProtection="1">
      <alignment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6" xfId="2" applyFont="1" applyFill="1" applyBorder="1" applyAlignment="1" applyProtection="1">
      <alignment horizontal="center" vertical="center" wrapText="1"/>
    </xf>
    <xf numFmtId="0" fontId="4" fillId="4" borderId="4" xfId="2" applyFont="1" applyFill="1" applyBorder="1" applyAlignment="1" applyProtection="1">
      <alignment horizontal="center" vertical="center" wrapText="1"/>
    </xf>
    <xf numFmtId="0" fontId="0" fillId="2" borderId="4" xfId="0" applyFill="1" applyBorder="1" applyAlignment="1"/>
    <xf numFmtId="0" fontId="4" fillId="2" borderId="0" xfId="2" applyFont="1" applyFill="1" applyBorder="1" applyAlignment="1" applyProtection="1">
      <alignment vertical="center" wrapText="1"/>
    </xf>
    <xf numFmtId="44" fontId="2" fillId="2" borderId="1" xfId="1" applyFont="1" applyFill="1" applyBorder="1" applyAlignment="1" applyProtection="1">
      <alignment vertical="center" wrapText="1"/>
    </xf>
    <xf numFmtId="164" fontId="2" fillId="2" borderId="1" xfId="2" applyNumberFormat="1" applyFont="1" applyFill="1" applyBorder="1" applyAlignment="1" applyProtection="1">
      <alignment vertical="center" wrapText="1"/>
    </xf>
    <xf numFmtId="164" fontId="2" fillId="2" borderId="0" xfId="1" applyNumberFormat="1" applyFont="1" applyFill="1" applyBorder="1" applyAlignment="1" applyProtection="1">
      <alignment vertical="center" wrapText="1"/>
    </xf>
    <xf numFmtId="164" fontId="4" fillId="3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vertical="center" wrapText="1"/>
    </xf>
    <xf numFmtId="164" fontId="2" fillId="2" borderId="3" xfId="1" applyNumberFormat="1" applyFont="1" applyFill="1" applyBorder="1" applyAlignment="1" applyProtection="1">
      <alignment vertical="center" wrapText="1"/>
    </xf>
    <xf numFmtId="0" fontId="4" fillId="4" borderId="4" xfId="2" applyFont="1" applyFill="1" applyBorder="1" applyAlignment="1" applyProtection="1">
      <alignment vertical="center" wrapText="1"/>
    </xf>
    <xf numFmtId="44" fontId="0" fillId="2" borderId="0" xfId="0" applyNumberFormat="1" applyFill="1"/>
    <xf numFmtId="0" fontId="4" fillId="2" borderId="0" xfId="2" applyFont="1" applyFill="1" applyBorder="1" applyAlignment="1" applyProtection="1">
      <alignment horizontal="center" vertical="center" wrapText="1"/>
    </xf>
    <xf numFmtId="0" fontId="7" fillId="2" borderId="0" xfId="0" applyFont="1" applyFill="1"/>
    <xf numFmtId="164" fontId="2" fillId="2" borderId="0" xfId="2" applyNumberFormat="1" applyFont="1" applyFill="1" applyBorder="1" applyAlignment="1" applyProtection="1">
      <alignment vertical="center" wrapText="1"/>
    </xf>
    <xf numFmtId="44" fontId="2" fillId="2" borderId="0" xfId="1" applyFont="1" applyFill="1" applyBorder="1" applyAlignment="1" applyProtection="1">
      <alignment vertical="center" wrapText="1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7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4" fillId="8" borderId="1" xfId="2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3" borderId="1" xfId="2" applyFont="1" applyFill="1" applyBorder="1" applyAlignment="1" applyProtection="1">
      <alignment horizontal="center" vertical="center" wrapText="1"/>
    </xf>
    <xf numFmtId="0" fontId="4" fillId="2" borderId="7" xfId="2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6" borderId="9" xfId="2" applyFont="1" applyFill="1" applyBorder="1" applyAlignment="1" applyProtection="1">
      <alignment horizontal="center" vertical="center" wrapText="1"/>
    </xf>
    <xf numFmtId="0" fontId="9" fillId="6" borderId="8" xfId="2" applyFont="1" applyFill="1" applyBorder="1" applyAlignment="1" applyProtection="1">
      <alignment horizontal="center" vertical="center" wrapText="1"/>
    </xf>
  </cellXfs>
  <cellStyles count="4">
    <cellStyle name="%" xfId="3"/>
    <cellStyle name="Moneda" xfId="1" builtinId="4"/>
    <cellStyle name="Normal" xfId="0" builtinId="0"/>
    <cellStyle name="Normal_Anexo 1 RFP Valorem CalificarV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2"/>
  <sheetViews>
    <sheetView tabSelected="1" workbookViewId="0">
      <selection activeCell="A14" sqref="A14:G14"/>
    </sheetView>
  </sheetViews>
  <sheetFormatPr baseColWidth="10" defaultRowHeight="15"/>
  <cols>
    <col min="1" max="1" width="43.7109375" style="1" bestFit="1" customWidth="1"/>
    <col min="2" max="2" width="21" style="1" customWidth="1"/>
    <col min="3" max="3" width="19.42578125" style="1" customWidth="1"/>
    <col min="4" max="4" width="16" style="1" customWidth="1"/>
    <col min="5" max="5" width="15.28515625" style="1" bestFit="1" customWidth="1"/>
    <col min="6" max="6" width="17.7109375" style="1" bestFit="1" customWidth="1"/>
    <col min="7" max="7" width="18.5703125" style="1" bestFit="1" customWidth="1"/>
    <col min="8" max="8" width="11.42578125" style="1"/>
    <col min="9" max="9" width="11.28515625" style="1" bestFit="1" customWidth="1"/>
    <col min="10" max="10" width="18.5703125" style="1" bestFit="1" customWidth="1"/>
    <col min="11" max="16384" width="11.42578125" style="1"/>
  </cols>
  <sheetData>
    <row r="2" spans="1:10" ht="23.25">
      <c r="A2" s="20" t="s">
        <v>15</v>
      </c>
      <c r="B2" s="20"/>
      <c r="C2" s="20"/>
      <c r="D2" s="20"/>
      <c r="E2" s="20"/>
      <c r="F2" s="20"/>
      <c r="G2" s="20"/>
    </row>
    <row r="3" spans="1:10" ht="15.75">
      <c r="C3" s="17"/>
    </row>
    <row r="5" spans="1:10" ht="16.5" thickBot="1">
      <c r="A5" s="30" t="s">
        <v>10</v>
      </c>
      <c r="B5" s="31"/>
      <c r="C5" s="31"/>
      <c r="D5" s="31"/>
      <c r="E5" s="31"/>
      <c r="F5" s="31"/>
      <c r="G5" s="31"/>
    </row>
    <row r="6" spans="1:10" ht="15.75" customHeight="1" thickBot="1">
      <c r="A6" s="6"/>
      <c r="B6" s="32" t="s">
        <v>16</v>
      </c>
      <c r="C6" s="33"/>
      <c r="D6" s="36" t="s">
        <v>17</v>
      </c>
      <c r="E6" s="37"/>
      <c r="F6" s="34" t="s">
        <v>18</v>
      </c>
      <c r="G6" s="35"/>
    </row>
    <row r="7" spans="1:10" ht="31.5">
      <c r="A7" s="5" t="s">
        <v>1</v>
      </c>
      <c r="B7" s="4" t="s">
        <v>7</v>
      </c>
      <c r="C7" s="3" t="s">
        <v>6</v>
      </c>
      <c r="D7" s="4" t="s">
        <v>7</v>
      </c>
      <c r="E7" s="3" t="s">
        <v>6</v>
      </c>
      <c r="F7" s="4" t="s">
        <v>7</v>
      </c>
      <c r="G7" s="3" t="s">
        <v>6</v>
      </c>
    </row>
    <row r="8" spans="1:10" ht="32.25" thickBot="1">
      <c r="A8" s="14" t="s">
        <v>5</v>
      </c>
      <c r="B8" s="13">
        <v>79000</v>
      </c>
      <c r="C8" s="12">
        <f>+B8*1.16</f>
        <v>91640</v>
      </c>
      <c r="D8" s="13">
        <v>119250</v>
      </c>
      <c r="E8" s="12">
        <f>+D8*1.16</f>
        <v>138330</v>
      </c>
      <c r="F8" s="13">
        <v>86000</v>
      </c>
      <c r="G8" s="12">
        <f>+F8*1.16</f>
        <v>99760</v>
      </c>
    </row>
    <row r="9" spans="1:10" ht="15.75">
      <c r="A9" s="7"/>
      <c r="B9" s="10"/>
      <c r="C9" s="10"/>
      <c r="D9" s="10"/>
      <c r="E9" s="10"/>
      <c r="F9" s="10"/>
      <c r="G9" s="10"/>
    </row>
    <row r="10" spans="1:10" ht="31.5">
      <c r="A10" s="29" t="s">
        <v>9</v>
      </c>
      <c r="B10" s="11" t="s">
        <v>4</v>
      </c>
      <c r="C10" s="11" t="s">
        <v>3</v>
      </c>
      <c r="D10" s="10"/>
      <c r="E10" s="10"/>
      <c r="F10" s="10"/>
      <c r="G10" s="10"/>
    </row>
    <row r="11" spans="1:10">
      <c r="A11" s="29"/>
      <c r="B11" s="9">
        <f>AVERAGE(B8,D8,F8)</f>
        <v>94750</v>
      </c>
      <c r="C11" s="8">
        <f>ROUND(+B11*1.16,0)</f>
        <v>109910</v>
      </c>
      <c r="D11" s="2"/>
      <c r="E11" s="2"/>
    </row>
    <row r="12" spans="1:10" ht="15.75">
      <c r="A12" s="16"/>
      <c r="B12" s="18"/>
      <c r="C12" s="19"/>
      <c r="D12" s="2"/>
      <c r="E12" s="2"/>
    </row>
    <row r="13" spans="1:10">
      <c r="A13" s="2"/>
      <c r="B13" s="2"/>
      <c r="C13" s="2"/>
      <c r="D13" s="2"/>
      <c r="E13" s="2"/>
    </row>
    <row r="14" spans="1:10" ht="16.5" customHeight="1" thickBot="1">
      <c r="A14" s="22" t="s">
        <v>2</v>
      </c>
      <c r="B14" s="23"/>
      <c r="C14" s="23"/>
      <c r="D14" s="23"/>
      <c r="E14" s="23"/>
      <c r="F14" s="23"/>
      <c r="G14" s="23"/>
      <c r="H14" s="7"/>
      <c r="I14" s="7"/>
      <c r="J14" s="7"/>
    </row>
    <row r="15" spans="1:10" ht="15.75" customHeight="1" thickBot="1">
      <c r="A15" s="6"/>
      <c r="B15" s="32" t="s">
        <v>16</v>
      </c>
      <c r="C15" s="33"/>
      <c r="D15" s="36" t="s">
        <v>17</v>
      </c>
      <c r="E15" s="37"/>
      <c r="F15" s="34" t="s">
        <v>18</v>
      </c>
      <c r="G15" s="35"/>
    </row>
    <row r="16" spans="1:10" ht="31.5">
      <c r="A16" s="5" t="s">
        <v>1</v>
      </c>
      <c r="B16" s="4" t="s">
        <v>7</v>
      </c>
      <c r="C16" s="3" t="s">
        <v>6</v>
      </c>
      <c r="D16" s="4" t="s">
        <v>7</v>
      </c>
      <c r="E16" s="3" t="s">
        <v>6</v>
      </c>
      <c r="F16" s="4" t="s">
        <v>7</v>
      </c>
      <c r="G16" s="3" t="s">
        <v>6</v>
      </c>
    </row>
    <row r="17" spans="1:10" ht="32.25" thickBot="1">
      <c r="A17" s="14" t="s">
        <v>8</v>
      </c>
      <c r="B17" s="13">
        <v>75000</v>
      </c>
      <c r="C17" s="12">
        <f>+B17*1.16</f>
        <v>87000</v>
      </c>
      <c r="D17" s="13">
        <v>111300</v>
      </c>
      <c r="E17" s="12">
        <f>+D17*1.16</f>
        <v>129107.99999999999</v>
      </c>
      <c r="F17" s="13">
        <v>70000</v>
      </c>
      <c r="G17" s="12">
        <f>+F17*1.16</f>
        <v>81200</v>
      </c>
    </row>
    <row r="18" spans="1:10">
      <c r="A18" s="2"/>
      <c r="B18" s="2"/>
      <c r="C18" s="2"/>
      <c r="D18" s="2"/>
      <c r="E18" s="2"/>
    </row>
    <row r="19" spans="1:10" ht="31.5" customHeight="1">
      <c r="A19" s="29" t="s">
        <v>0</v>
      </c>
      <c r="B19" s="11" t="s">
        <v>11</v>
      </c>
      <c r="C19" s="11" t="s">
        <v>12</v>
      </c>
      <c r="D19" s="10"/>
      <c r="E19" s="10"/>
      <c r="F19" s="10"/>
      <c r="G19" s="10"/>
    </row>
    <row r="20" spans="1:10" ht="15" customHeight="1">
      <c r="A20" s="29"/>
      <c r="B20" s="9">
        <f>AVERAGE(B17,D17,F17)</f>
        <v>85433.333333333328</v>
      </c>
      <c r="C20" s="8">
        <f>ROUND(+B20*1.16,0)</f>
        <v>99103</v>
      </c>
      <c r="D20" s="2"/>
      <c r="E20" s="2"/>
    </row>
    <row r="22" spans="1:10" ht="16.5" customHeight="1">
      <c r="A22" s="22" t="s">
        <v>13</v>
      </c>
      <c r="B22" s="23"/>
      <c r="C22" s="23"/>
      <c r="D22" s="23"/>
      <c r="E22" s="23"/>
      <c r="F22" s="23"/>
      <c r="G22" s="23"/>
      <c r="H22" s="7"/>
      <c r="I22" s="7"/>
      <c r="J22" s="7"/>
    </row>
    <row r="25" spans="1:10">
      <c r="A25" s="24" t="s">
        <v>19</v>
      </c>
      <c r="B25" s="25">
        <v>9416</v>
      </c>
      <c r="C25" s="26"/>
    </row>
    <row r="26" spans="1:10" ht="32.25" customHeight="1">
      <c r="A26" s="24"/>
      <c r="B26" s="27"/>
      <c r="C26" s="28"/>
    </row>
    <row r="27" spans="1:10" ht="15" customHeight="1">
      <c r="A27" s="21" t="s">
        <v>14</v>
      </c>
      <c r="B27" s="21"/>
      <c r="C27" s="21"/>
      <c r="D27" s="21"/>
      <c r="E27" s="21"/>
      <c r="F27" s="21"/>
      <c r="G27" s="21"/>
    </row>
    <row r="28" spans="1:10">
      <c r="A28" s="21"/>
      <c r="B28" s="21"/>
      <c r="C28" s="21"/>
      <c r="D28" s="21"/>
      <c r="E28" s="21"/>
      <c r="F28" s="21"/>
      <c r="G28" s="21"/>
    </row>
    <row r="29" spans="1:10">
      <c r="A29" s="21"/>
      <c r="B29" s="21"/>
      <c r="C29" s="21"/>
      <c r="D29" s="21"/>
      <c r="E29" s="21"/>
      <c r="F29" s="21"/>
      <c r="G29" s="21"/>
    </row>
    <row r="30" spans="1:10">
      <c r="A30" s="21"/>
      <c r="B30" s="21"/>
      <c r="C30" s="21"/>
      <c r="D30" s="21"/>
      <c r="E30" s="21"/>
      <c r="F30" s="21"/>
      <c r="G30" s="21"/>
    </row>
    <row r="31" spans="1:10">
      <c r="A31" s="21"/>
      <c r="B31" s="21"/>
      <c r="C31" s="21"/>
      <c r="D31" s="21"/>
      <c r="E31" s="21"/>
      <c r="F31" s="21"/>
      <c r="G31" s="21"/>
    </row>
    <row r="32" spans="1:10">
      <c r="B32" s="15"/>
    </row>
  </sheetData>
  <protectedRanges>
    <protectedRange sqref="A16 A7" name="Rango1_2_1_1"/>
  </protectedRanges>
  <mergeCells count="15">
    <mergeCell ref="A2:G2"/>
    <mergeCell ref="A27:G31"/>
    <mergeCell ref="A22:G22"/>
    <mergeCell ref="A25:A26"/>
    <mergeCell ref="B25:C26"/>
    <mergeCell ref="B15:C15"/>
    <mergeCell ref="D15:E15"/>
    <mergeCell ref="F15:G15"/>
    <mergeCell ref="A14:G14"/>
    <mergeCell ref="A19:A20"/>
    <mergeCell ref="A5:G5"/>
    <mergeCell ref="B6:C6"/>
    <mergeCell ref="D6:E6"/>
    <mergeCell ref="F6:G6"/>
    <mergeCell ref="A10:A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ESTUDIO DE MERCADO 2013</vt:lpstr>
    </vt:vector>
  </TitlesOfParts>
  <Company>icfes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F. Roa G.</dc:creator>
  <cp:lastModifiedBy>yortiz</cp:lastModifiedBy>
  <dcterms:created xsi:type="dcterms:W3CDTF">2012-12-26T15:59:36Z</dcterms:created>
  <dcterms:modified xsi:type="dcterms:W3CDTF">2013-01-08T22:22:47Z</dcterms:modified>
</cp:coreProperties>
</file>