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zar\Desktop\Formatos\"/>
    </mc:Choice>
  </mc:AlternateContent>
  <bookViews>
    <workbookView xWindow="0" yWindow="0" windowWidth="20490" windowHeight="7665"/>
  </bookViews>
  <sheets>
    <sheet name="Formato de cotización" sheetId="1" r:id="rId1"/>
  </sheets>
  <calcPr calcId="162913"/>
</workbook>
</file>

<file path=xl/calcChain.xml><?xml version="1.0" encoding="utf-8"?>
<calcChain xmlns="http://schemas.openxmlformats.org/spreadsheetml/2006/main">
  <c r="G31" i="1" l="1"/>
  <c r="F30" i="1"/>
  <c r="F31" i="1" s="1"/>
  <c r="H30" i="1" l="1"/>
  <c r="H31" i="1" s="1"/>
  <c r="F23" i="1"/>
  <c r="G28" i="1"/>
  <c r="G25" i="1"/>
  <c r="G20" i="1"/>
  <c r="G14" i="1"/>
  <c r="G33" i="1" l="1"/>
  <c r="F24" i="1"/>
  <c r="H24" i="1" s="1"/>
  <c r="F18" i="1"/>
  <c r="H18" i="1" s="1"/>
  <c r="F27" i="1"/>
  <c r="H23" i="1"/>
  <c r="F22" i="1"/>
  <c r="F19" i="1"/>
  <c r="H19" i="1" s="1"/>
  <c r="F17" i="1"/>
  <c r="H17" i="1" s="1"/>
  <c r="F16" i="1"/>
  <c r="F13" i="1"/>
  <c r="H27" i="1" l="1"/>
  <c r="H28" i="1" s="1"/>
  <c r="F28" i="1"/>
  <c r="H16" i="1"/>
  <c r="H20" i="1" s="1"/>
  <c r="F20" i="1"/>
  <c r="H22" i="1"/>
  <c r="H25" i="1" s="1"/>
  <c r="F25" i="1"/>
  <c r="H13" i="1"/>
  <c r="H14" i="1" s="1"/>
  <c r="F14" i="1"/>
  <c r="F33" i="1" l="1"/>
  <c r="H33" i="1"/>
</calcChain>
</file>

<file path=xl/sharedStrings.xml><?xml version="1.0" encoding="utf-8"?>
<sst xmlns="http://schemas.openxmlformats.org/spreadsheetml/2006/main" count="51" uniqueCount="47">
  <si>
    <t xml:space="preserve">
</t>
  </si>
  <si>
    <t>INSTITUTO COLOMBIANO PARA  LA EVALUACIÓN DE LA EDUCACIÓN - ICFES</t>
  </si>
  <si>
    <t>DESCRIPCIÓN</t>
  </si>
  <si>
    <t>MEDIDA</t>
  </si>
  <si>
    <t>CANTIDAD</t>
  </si>
  <si>
    <t>PRECIO UNITARIO SIN IMPUESTOS</t>
  </si>
  <si>
    <t>PRECIO TOTAL SIN IMPUESTOS</t>
  </si>
  <si>
    <t>PRECIO TOTAL  IMPUESTOS</t>
  </si>
  <si>
    <t xml:space="preserve">PRECIO TOTAL CON IMPUESTOS </t>
  </si>
  <si>
    <t>Paquete</t>
  </si>
  <si>
    <t>3</t>
  </si>
  <si>
    <t>Unidad USB</t>
  </si>
  <si>
    <t>4</t>
  </si>
  <si>
    <t>Hoja</t>
  </si>
  <si>
    <t>VALOR TOTAL MATERIAL  DE EXAMEN PRUEBA CONTROLADA</t>
  </si>
  <si>
    <t xml:space="preserve">MATERIAL DE EXAMEN PRUEBA CENSAL </t>
  </si>
  <si>
    <t>5</t>
  </si>
  <si>
    <t>6</t>
  </si>
  <si>
    <t>Punto de entrega</t>
  </si>
  <si>
    <t>7</t>
  </si>
  <si>
    <t>VALOR TOTAL MATERIAL DE EXAMEN PRUEBA CENSAL</t>
  </si>
  <si>
    <t>Mes</t>
  </si>
  <si>
    <t>NOMBRE DEL REPRESENTANTE LEGAL</t>
  </si>
  <si>
    <t xml:space="preserve">FIRMA DEL REPRESENTANTE LEGAL </t>
  </si>
  <si>
    <t>EMPAQUE Y TRANSPORTE DE KITS DE APLICACIÓN PARA RECTORES CENSAL, DELEGADOS, MONITORES Y REPRESENTANTES PDE A SITIOS DEFINIDOS POR EL ICFES.</t>
  </si>
  <si>
    <t>2</t>
  </si>
  <si>
    <t>DISTRIBUCIÓN DEL MATERIAL DE EXAMEN A PUNTOS DE ENTREGA Y ENTREGA A RECTORES O PERSONAL AUTORIZADO.</t>
  </si>
  <si>
    <t>Registre el precio unitario sin decimales y sin impuesto para cada uno de los items.</t>
  </si>
  <si>
    <t>RETORNO Y ENTREGA DE LA TOTALIDAD DE LAS HOJAS DE RESPUESTAS Y DISPOSTIVOS USB AL CONTRATISTA DE LECTURA EN EL ORDENAMIENTO REQUERIDO POR EL ICFES.</t>
  </si>
  <si>
    <t>RETORNO Y ENTREGA DE LAS HOJAS DE RESPUESTAS Y HOJAS SEPARADORAS AL CONTRATISTA DE LECTURA EN EL ORDENAMIENTO REQUERIDO POR EL ICFES.</t>
  </si>
  <si>
    <t>CUSTODIA Y DESTRUCCIÓN DE MATERIAL DE EXAMEN CONTROL</t>
  </si>
  <si>
    <t>DESTRUCCIÓN DEL MATERIAL SOBRANTE DE LA PRUEBA CENSAL AL MOMENTO DEL RETORNO A BODEGA PRINCIPAL</t>
  </si>
  <si>
    <t>RETORNO Y DESTRUCCIÓN MATERIAL DE EXAMEN SOBRANTE CENSAL</t>
  </si>
  <si>
    <t>VALOR TOTAL ALMACENAMIENTO Y DESTRUCCIÓN DEL MATERIAL DE EXAMEN PRUEBA CONTROL</t>
  </si>
  <si>
    <t>KITS DE APLICACIÓN CENSAL Y CONTROL</t>
  </si>
  <si>
    <t>MATERIAL DE EXAMEN PRUEBA CONTROL</t>
  </si>
  <si>
    <t>VALOR TOTAL EMPAQUE Y TRANSPORTE KITS DE APLICACIÓN CONTROL Y CENSAL</t>
  </si>
  <si>
    <t>RAZÓN SOCIAL DEL PROPONENTE:</t>
  </si>
  <si>
    <t>Registre el precio total  de impuestos sin decimales por item.</t>
  </si>
  <si>
    <t>INSTALACIÓN Y FUNCIONAMIENTO PUNTOS DE ENTREGA DURANTE EL TIEMPO DEFINIDO POR EL ICFES (incluye la recepción, distribución, retorno de TEILEN)</t>
  </si>
  <si>
    <t>DISTRIBUCIÓN DEL MATERIAL DE EXAMEN Y DISPOSITIVOS USB A SITIOS DE APLICACIÓN Y RETORNO A BODEGA PRINCIPAL.  (incluye la recepción, distribución, retorno de TEILEN)</t>
  </si>
  <si>
    <t>8</t>
  </si>
  <si>
    <t>Tonelada</t>
  </si>
  <si>
    <t>VALOR TOTAL RETORNO Y DESTRUCCIÓN DEL MATERIAL SOBRANTE CENSAL</t>
  </si>
  <si>
    <t xml:space="preserve">ALMACENAMIENTO Y DESTRUCCION DEL MATERIAL DE EXAMEN PRUEBA CONTROLADA </t>
  </si>
  <si>
    <t>VALOR TOTAL OFERTA ECONÓMICA</t>
  </si>
  <si>
    <t>FORMATO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</si>
</sst>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240A]\ #,##0.00"/>
    <numFmt numFmtId="165" formatCode="_-* #,##0\ _€_-;\-* #,##0\ _€_-;_-* &quot;-&quot;\ _€_-;_-@_-"/>
    <numFmt numFmtId="166" formatCode="_(&quot;$&quot;\ * #,##0_);_(&quot;$&quot;\ * \(#,##0\);_(&quot;$&quot;\ * &quot;-&quot;??_);_(@_)"/>
    <numFmt numFmtId="167" formatCode="#,##0\ _€"/>
    <numFmt numFmtId="168" formatCode="_([$$-240A]\ * #,##0.00_);_([$$-240A]\ * \(#,##0.00\);_([$$-240A]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2" fillId="4" borderId="2" xfId="3" applyFont="1" applyFill="1" applyBorder="1" applyAlignment="1" applyProtection="1">
      <alignment horizontal="center" vertical="center" wrapText="1"/>
    </xf>
    <xf numFmtId="165" fontId="2" fillId="4" borderId="2" xfId="1" applyNumberFormat="1" applyFont="1" applyFill="1" applyBorder="1" applyAlignment="1" applyProtection="1">
      <alignment horizontal="center" vertical="center"/>
    </xf>
    <xf numFmtId="0" fontId="2" fillId="4" borderId="2" xfId="3" applyFont="1" applyFill="1" applyBorder="1" applyAlignment="1" applyProtection="1">
      <alignment vertical="center" wrapText="1"/>
    </xf>
    <xf numFmtId="0" fontId="2" fillId="4" borderId="2" xfId="3" applyFont="1" applyFill="1" applyBorder="1" applyAlignment="1" applyProtection="1">
      <alignment horizontal="left" vertical="center" wrapText="1"/>
    </xf>
    <xf numFmtId="0" fontId="2" fillId="4" borderId="2" xfId="3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/>
    <xf numFmtId="0" fontId="2" fillId="2" borderId="0" xfId="0" applyFont="1" applyFill="1" applyAlignment="1" applyProtection="1"/>
    <xf numFmtId="0" fontId="3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Border="1" applyAlignment="1" applyProtection="1">
      <alignment vertical="center"/>
    </xf>
    <xf numFmtId="165" fontId="3" fillId="3" borderId="2" xfId="1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166" fontId="3" fillId="3" borderId="2" xfId="2" applyNumberFormat="1" applyFont="1" applyFill="1" applyBorder="1" applyAlignment="1" applyProtection="1">
      <alignment horizontal="center" vertical="center" wrapText="1"/>
    </xf>
    <xf numFmtId="167" fontId="2" fillId="4" borderId="2" xfId="1" quotePrefix="1" applyNumberFormat="1" applyFont="1" applyFill="1" applyBorder="1" applyAlignment="1" applyProtection="1">
      <alignment horizontal="center" vertical="center"/>
    </xf>
    <xf numFmtId="164" fontId="2" fillId="4" borderId="2" xfId="1" applyNumberFormat="1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168" fontId="2" fillId="4" borderId="2" xfId="2" applyNumberFormat="1" applyFont="1" applyFill="1" applyBorder="1" applyAlignment="1" applyProtection="1">
      <alignment horizontal="center" vertical="center"/>
    </xf>
    <xf numFmtId="168" fontId="2" fillId="5" borderId="2" xfId="2" applyNumberFormat="1" applyFont="1" applyFill="1" applyBorder="1" applyAlignment="1" applyProtection="1">
      <alignment horizontal="center" vertical="center"/>
      <protection locked="0"/>
    </xf>
    <xf numFmtId="168" fontId="3" fillId="4" borderId="2" xfId="2" applyNumberFormat="1" applyFont="1" applyFill="1" applyBorder="1" applyAlignment="1" applyProtection="1">
      <alignment vertical="center"/>
    </xf>
    <xf numFmtId="168" fontId="2" fillId="3" borderId="2" xfId="2" applyNumberFormat="1" applyFont="1" applyFill="1" applyBorder="1" applyAlignment="1" applyProtection="1">
      <alignment vertical="center"/>
    </xf>
    <xf numFmtId="168" fontId="3" fillId="3" borderId="2" xfId="2" applyNumberFormat="1" applyFont="1" applyFill="1" applyBorder="1" applyAlignment="1" applyProtection="1">
      <alignment vertical="center"/>
    </xf>
    <xf numFmtId="0" fontId="2" fillId="4" borderId="7" xfId="3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166" fontId="3" fillId="2" borderId="0" xfId="2" applyNumberFormat="1" applyFont="1" applyFill="1" applyAlignment="1" applyProtection="1"/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Border="1" applyAlignment="1" applyProtection="1">
      <alignment horizontal="center" vertical="center"/>
    </xf>
    <xf numFmtId="43" fontId="2" fillId="2" borderId="0" xfId="1" applyFont="1" applyFill="1" applyAlignment="1" applyProtection="1">
      <alignment horizontal="center" vertical="center"/>
    </xf>
    <xf numFmtId="166" fontId="3" fillId="2" borderId="0" xfId="2" applyNumberFormat="1" applyFont="1" applyFill="1" applyBorder="1" applyAlignment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9" fontId="2" fillId="4" borderId="2" xfId="0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9" fontId="3" fillId="3" borderId="3" xfId="0" applyNumberFormat="1" applyFont="1" applyFill="1" applyBorder="1" applyAlignment="1" applyProtection="1">
      <alignment horizontal="right" vertical="center"/>
    </xf>
    <xf numFmtId="49" fontId="3" fillId="3" borderId="5" xfId="0" applyNumberFormat="1" applyFont="1" applyFill="1" applyBorder="1" applyAlignment="1" applyProtection="1">
      <alignment horizontal="right" vertical="center"/>
    </xf>
    <xf numFmtId="49" fontId="3" fillId="3" borderId="6" xfId="0" applyNumberFormat="1" applyFont="1" applyFill="1" applyBorder="1" applyAlignment="1" applyProtection="1">
      <alignment horizontal="right" vertical="center"/>
    </xf>
    <xf numFmtId="49" fontId="2" fillId="4" borderId="2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6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0" fontId="0" fillId="0" borderId="6" xfId="0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4" fillId="2" borderId="0" xfId="0" applyFont="1" applyFill="1" applyBorder="1" applyAlignment="1" applyProtection="1"/>
    <xf numFmtId="0" fontId="3" fillId="2" borderId="4" xfId="0" applyFont="1" applyFill="1" applyBorder="1" applyAlignment="1" applyProtection="1">
      <alignment horizontal="left"/>
      <protection locked="0"/>
    </xf>
  </cellXfs>
  <cellStyles count="4">
    <cellStyle name="Millares" xfId="1" builtinId="3"/>
    <cellStyle name="Moneda" xfId="2" builtinId="4"/>
    <cellStyle name="Normal" xfId="0" builtinId="0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47625</xdr:rowOff>
    </xdr:from>
    <xdr:to>
      <xdr:col>1</xdr:col>
      <xdr:colOff>1310527</xdr:colOff>
      <xdr:row>3</xdr:row>
      <xdr:rowOff>76200</xdr:rowOff>
    </xdr:to>
    <xdr:pic>
      <xdr:nvPicPr>
        <xdr:cNvPr id="4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47625"/>
          <a:ext cx="1129552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85" zoomScaleNormal="85" workbookViewId="0">
      <selection activeCell="A6" sqref="A6:H6"/>
    </sheetView>
  </sheetViews>
  <sheetFormatPr baseColWidth="10" defaultColWidth="11.42578125" defaultRowHeight="12" x14ac:dyDescent="0.2"/>
  <cols>
    <col min="1" max="1" width="3.28515625" style="25" customWidth="1"/>
    <col min="2" max="2" width="53.42578125" style="7" customWidth="1"/>
    <col min="3" max="3" width="15.7109375" style="7" customWidth="1"/>
    <col min="4" max="4" width="15.7109375" style="25" customWidth="1"/>
    <col min="5" max="7" width="15.7109375" style="26" customWidth="1"/>
    <col min="8" max="8" width="15.7109375" style="27" customWidth="1"/>
    <col min="9" max="16384" width="11.42578125" style="7"/>
  </cols>
  <sheetData>
    <row r="1" spans="1:13" ht="15" customHeight="1" x14ac:dyDescent="0.2">
      <c r="A1" s="24" t="s">
        <v>0</v>
      </c>
      <c r="I1" s="59"/>
      <c r="J1" s="59"/>
      <c r="K1" s="59"/>
      <c r="L1" s="59"/>
      <c r="M1" s="59"/>
    </row>
    <row r="2" spans="1:13" ht="15" customHeight="1" x14ac:dyDescent="0.25">
      <c r="A2" s="24"/>
      <c r="B2" s="57" t="s">
        <v>1</v>
      </c>
      <c r="C2" s="58"/>
      <c r="D2" s="58"/>
      <c r="E2" s="58"/>
      <c r="F2" s="58"/>
      <c r="G2" s="58"/>
      <c r="H2" s="58"/>
      <c r="I2" s="59"/>
      <c r="J2" s="59"/>
      <c r="K2" s="59"/>
      <c r="L2" s="59"/>
      <c r="M2" s="59"/>
    </row>
    <row r="3" spans="1:13" ht="15" x14ac:dyDescent="0.25">
      <c r="A3" s="57" t="s">
        <v>46</v>
      </c>
      <c r="B3" s="57"/>
      <c r="C3" s="57"/>
      <c r="D3" s="57"/>
      <c r="E3" s="57"/>
      <c r="F3" s="57"/>
      <c r="G3" s="57"/>
      <c r="H3" s="57"/>
      <c r="I3" s="59"/>
      <c r="J3" s="59"/>
      <c r="K3" s="59"/>
      <c r="L3" s="59"/>
      <c r="M3" s="59"/>
    </row>
    <row r="4" spans="1:13" x14ac:dyDescent="0.2">
      <c r="A4" s="24"/>
      <c r="B4" s="24"/>
      <c r="C4" s="24"/>
      <c r="D4" s="24"/>
      <c r="E4" s="10"/>
      <c r="F4" s="10"/>
      <c r="G4" s="10"/>
      <c r="H4" s="24"/>
    </row>
    <row r="5" spans="1:13" x14ac:dyDescent="0.2">
      <c r="A5" s="24"/>
      <c r="B5" s="24"/>
      <c r="C5" s="24"/>
      <c r="D5" s="24"/>
      <c r="E5" s="10"/>
      <c r="F5" s="10"/>
      <c r="G5" s="10"/>
      <c r="H5" s="24"/>
    </row>
    <row r="6" spans="1:13" x14ac:dyDescent="0.2">
      <c r="A6" s="60" t="s">
        <v>37</v>
      </c>
      <c r="B6" s="60"/>
      <c r="C6" s="60"/>
      <c r="D6" s="60"/>
      <c r="E6" s="60"/>
      <c r="F6" s="60"/>
      <c r="G6" s="60"/>
      <c r="H6" s="60"/>
    </row>
    <row r="7" spans="1:13" x14ac:dyDescent="0.2">
      <c r="A7" s="28"/>
      <c r="B7" s="28"/>
      <c r="C7" s="35"/>
      <c r="D7" s="35"/>
      <c r="E7" s="29"/>
      <c r="F7" s="29"/>
      <c r="G7" s="29"/>
      <c r="H7" s="35"/>
    </row>
    <row r="8" spans="1:13" x14ac:dyDescent="0.2">
      <c r="A8" s="30" t="s">
        <v>27</v>
      </c>
      <c r="B8" s="28"/>
      <c r="C8" s="35"/>
      <c r="D8" s="35"/>
      <c r="E8" s="29"/>
      <c r="F8" s="29"/>
      <c r="G8" s="29"/>
      <c r="H8" s="35"/>
    </row>
    <row r="9" spans="1:13" x14ac:dyDescent="0.2">
      <c r="A9" s="30" t="s">
        <v>38</v>
      </c>
      <c r="B9" s="28"/>
      <c r="C9" s="35"/>
      <c r="D9" s="35"/>
      <c r="E9" s="29"/>
      <c r="F9" s="29"/>
      <c r="G9" s="29"/>
      <c r="H9" s="35"/>
    </row>
    <row r="10" spans="1:13" x14ac:dyDescent="0.2">
      <c r="A10" s="38"/>
      <c r="B10" s="38"/>
      <c r="C10" s="38"/>
      <c r="D10" s="38"/>
      <c r="E10" s="31"/>
      <c r="F10" s="31"/>
      <c r="G10" s="31"/>
      <c r="H10" s="38"/>
    </row>
    <row r="11" spans="1:13" ht="24" x14ac:dyDescent="0.2">
      <c r="A11" s="54" t="s">
        <v>2</v>
      </c>
      <c r="B11" s="54"/>
      <c r="C11" s="37" t="s">
        <v>3</v>
      </c>
      <c r="D11" s="11" t="s">
        <v>4</v>
      </c>
      <c r="E11" s="12" t="s">
        <v>5</v>
      </c>
      <c r="F11" s="12" t="s">
        <v>6</v>
      </c>
      <c r="G11" s="12" t="s">
        <v>7</v>
      </c>
      <c r="H11" s="13" t="s">
        <v>8</v>
      </c>
    </row>
    <row r="12" spans="1:13" x14ac:dyDescent="0.2">
      <c r="A12" s="51" t="s">
        <v>34</v>
      </c>
      <c r="B12" s="52"/>
      <c r="C12" s="52"/>
      <c r="D12" s="52"/>
      <c r="E12" s="52"/>
      <c r="F12" s="52"/>
      <c r="G12" s="52"/>
      <c r="H12" s="53"/>
    </row>
    <row r="13" spans="1:13" s="25" customFormat="1" ht="36" x14ac:dyDescent="0.25">
      <c r="A13" s="14">
        <v>1</v>
      </c>
      <c r="B13" s="15" t="s">
        <v>24</v>
      </c>
      <c r="C13" s="5" t="s">
        <v>9</v>
      </c>
      <c r="D13" s="2">
        <v>19980</v>
      </c>
      <c r="E13" s="19"/>
      <c r="F13" s="18">
        <f>ROUND(D13*E13,0)</f>
        <v>0</v>
      </c>
      <c r="G13" s="19"/>
      <c r="H13" s="20">
        <f>F13+G13</f>
        <v>0</v>
      </c>
      <c r="I13" s="32"/>
    </row>
    <row r="14" spans="1:13" ht="13.5" customHeight="1" x14ac:dyDescent="0.25">
      <c r="A14" s="43" t="s">
        <v>36</v>
      </c>
      <c r="B14" s="55"/>
      <c r="C14" s="55"/>
      <c r="D14" s="55"/>
      <c r="E14" s="56"/>
      <c r="F14" s="21">
        <f>SUM(F13)</f>
        <v>0</v>
      </c>
      <c r="G14" s="21">
        <f>SUM(G13)</f>
        <v>0</v>
      </c>
      <c r="H14" s="22">
        <f>SUM(H13)</f>
        <v>0</v>
      </c>
    </row>
    <row r="15" spans="1:13" x14ac:dyDescent="0.2">
      <c r="A15" s="51" t="s">
        <v>35</v>
      </c>
      <c r="B15" s="52"/>
      <c r="C15" s="52"/>
      <c r="D15" s="52"/>
      <c r="E15" s="52"/>
      <c r="F15" s="52"/>
      <c r="G15" s="52"/>
      <c r="H15" s="53"/>
    </row>
    <row r="16" spans="1:13" x14ac:dyDescent="0.2">
      <c r="A16" s="46" t="s">
        <v>25</v>
      </c>
      <c r="B16" s="47" t="s">
        <v>40</v>
      </c>
      <c r="C16" s="1" t="s">
        <v>11</v>
      </c>
      <c r="D16" s="2">
        <v>3200</v>
      </c>
      <c r="E16" s="19"/>
      <c r="F16" s="18">
        <f t="shared" ref="F16:F19" si="0">ROUND(D16*E16,0)</f>
        <v>0</v>
      </c>
      <c r="G16" s="19"/>
      <c r="H16" s="20">
        <f t="shared" ref="H16:H19" si="1">F16+G16</f>
        <v>0</v>
      </c>
    </row>
    <row r="17" spans="1:8" ht="23.25" customHeight="1" x14ac:dyDescent="0.2">
      <c r="A17" s="46"/>
      <c r="B17" s="47"/>
      <c r="C17" s="1" t="s">
        <v>9</v>
      </c>
      <c r="D17" s="2">
        <v>196200</v>
      </c>
      <c r="E17" s="19"/>
      <c r="F17" s="18">
        <f t="shared" si="0"/>
        <v>0</v>
      </c>
      <c r="G17" s="19"/>
      <c r="H17" s="20">
        <f t="shared" si="1"/>
        <v>0</v>
      </c>
    </row>
    <row r="18" spans="1:8" x14ac:dyDescent="0.2">
      <c r="A18" s="46" t="s">
        <v>10</v>
      </c>
      <c r="B18" s="47" t="s">
        <v>28</v>
      </c>
      <c r="C18" s="1" t="s">
        <v>11</v>
      </c>
      <c r="D18" s="2">
        <v>3200</v>
      </c>
      <c r="E18" s="19"/>
      <c r="F18" s="18">
        <f>ROUND(D18*E18,0)</f>
        <v>0</v>
      </c>
      <c r="G18" s="19"/>
      <c r="H18" s="20">
        <f t="shared" si="1"/>
        <v>0</v>
      </c>
    </row>
    <row r="19" spans="1:8" ht="28.5" customHeight="1" x14ac:dyDescent="0.2">
      <c r="A19" s="46"/>
      <c r="B19" s="47"/>
      <c r="C19" s="1" t="s">
        <v>13</v>
      </c>
      <c r="D19" s="2">
        <v>196200</v>
      </c>
      <c r="E19" s="19"/>
      <c r="F19" s="18">
        <f t="shared" si="0"/>
        <v>0</v>
      </c>
      <c r="G19" s="19"/>
      <c r="H19" s="20">
        <f t="shared" si="1"/>
        <v>0</v>
      </c>
    </row>
    <row r="20" spans="1:8" x14ac:dyDescent="0.2">
      <c r="A20" s="43" t="s">
        <v>14</v>
      </c>
      <c r="B20" s="44"/>
      <c r="C20" s="44"/>
      <c r="D20" s="44"/>
      <c r="E20" s="45"/>
      <c r="F20" s="21">
        <f>SUM(F16:F19)</f>
        <v>0</v>
      </c>
      <c r="G20" s="21">
        <f>SUM(G16:G19)</f>
        <v>0</v>
      </c>
      <c r="H20" s="22">
        <f>SUM(H16:H19)</f>
        <v>0</v>
      </c>
    </row>
    <row r="21" spans="1:8" x14ac:dyDescent="0.2">
      <c r="A21" s="48" t="s">
        <v>15</v>
      </c>
      <c r="B21" s="49"/>
      <c r="C21" s="49"/>
      <c r="D21" s="49"/>
      <c r="E21" s="49"/>
      <c r="F21" s="49"/>
      <c r="G21" s="49"/>
      <c r="H21" s="50"/>
    </row>
    <row r="22" spans="1:8" ht="25.5" customHeight="1" x14ac:dyDescent="0.2">
      <c r="A22" s="36" t="s">
        <v>12</v>
      </c>
      <c r="B22" s="23" t="s">
        <v>26</v>
      </c>
      <c r="C22" s="1" t="s">
        <v>9</v>
      </c>
      <c r="D22" s="2">
        <v>2303800</v>
      </c>
      <c r="E22" s="19"/>
      <c r="F22" s="18">
        <f t="shared" ref="F22:F23" si="2">ROUND(D22*E22,0)</f>
        <v>0</v>
      </c>
      <c r="G22" s="19"/>
      <c r="H22" s="20">
        <f t="shared" ref="H22:H23" si="3">F22+G22</f>
        <v>0</v>
      </c>
    </row>
    <row r="23" spans="1:8" ht="36" x14ac:dyDescent="0.2">
      <c r="A23" s="36" t="s">
        <v>16</v>
      </c>
      <c r="B23" s="3" t="s">
        <v>39</v>
      </c>
      <c r="C23" s="1" t="s">
        <v>18</v>
      </c>
      <c r="D23" s="2">
        <v>342</v>
      </c>
      <c r="E23" s="19"/>
      <c r="F23" s="18">
        <f t="shared" si="2"/>
        <v>0</v>
      </c>
      <c r="G23" s="19"/>
      <c r="H23" s="20">
        <f t="shared" si="3"/>
        <v>0</v>
      </c>
    </row>
    <row r="24" spans="1:8" ht="38.25" customHeight="1" x14ac:dyDescent="0.2">
      <c r="A24" s="36" t="s">
        <v>17</v>
      </c>
      <c r="B24" s="4" t="s">
        <v>29</v>
      </c>
      <c r="C24" s="1" t="s">
        <v>13</v>
      </c>
      <c r="D24" s="2">
        <v>2303800</v>
      </c>
      <c r="E24" s="19"/>
      <c r="F24" s="18">
        <f>ROUND(D24*E24,0)</f>
        <v>0</v>
      </c>
      <c r="G24" s="19"/>
      <c r="H24" s="20">
        <f>F24+G24</f>
        <v>0</v>
      </c>
    </row>
    <row r="25" spans="1:8" x14ac:dyDescent="0.2">
      <c r="A25" s="43" t="s">
        <v>20</v>
      </c>
      <c r="B25" s="44"/>
      <c r="C25" s="44"/>
      <c r="D25" s="44"/>
      <c r="E25" s="45"/>
      <c r="F25" s="22">
        <f t="shared" ref="F25:G25" si="4">SUM(F22:F24)</f>
        <v>0</v>
      </c>
      <c r="G25" s="22">
        <f t="shared" si="4"/>
        <v>0</v>
      </c>
      <c r="H25" s="22">
        <f>SUM(H22:H24)</f>
        <v>0</v>
      </c>
    </row>
    <row r="26" spans="1:8" x14ac:dyDescent="0.2">
      <c r="A26" s="51" t="s">
        <v>30</v>
      </c>
      <c r="B26" s="52"/>
      <c r="C26" s="52"/>
      <c r="D26" s="52"/>
      <c r="E26" s="52"/>
      <c r="F26" s="52"/>
      <c r="G26" s="52"/>
      <c r="H26" s="53"/>
    </row>
    <row r="27" spans="1:8" ht="24" x14ac:dyDescent="0.2">
      <c r="A27" s="36" t="s">
        <v>19</v>
      </c>
      <c r="B27" s="16" t="s">
        <v>44</v>
      </c>
      <c r="C27" s="17" t="s">
        <v>21</v>
      </c>
      <c r="D27" s="2">
        <v>4</v>
      </c>
      <c r="E27" s="19"/>
      <c r="F27" s="18">
        <f>ROUND(D27*E27,0)</f>
        <v>0</v>
      </c>
      <c r="G27" s="19"/>
      <c r="H27" s="20">
        <f t="shared" ref="H27" si="5">F27+G27</f>
        <v>0</v>
      </c>
    </row>
    <row r="28" spans="1:8" x14ac:dyDescent="0.2">
      <c r="A28" s="43" t="s">
        <v>33</v>
      </c>
      <c r="B28" s="44"/>
      <c r="C28" s="44"/>
      <c r="D28" s="44"/>
      <c r="E28" s="45"/>
      <c r="F28" s="22">
        <f t="shared" ref="F28:G28" si="6">SUM(F27)</f>
        <v>0</v>
      </c>
      <c r="G28" s="22">
        <f t="shared" si="6"/>
        <v>0</v>
      </c>
      <c r="H28" s="22">
        <f>SUM(H27)</f>
        <v>0</v>
      </c>
    </row>
    <row r="29" spans="1:8" x14ac:dyDescent="0.2">
      <c r="A29" s="51" t="s">
        <v>32</v>
      </c>
      <c r="B29" s="52"/>
      <c r="C29" s="52"/>
      <c r="D29" s="52"/>
      <c r="E29" s="52"/>
      <c r="F29" s="52"/>
      <c r="G29" s="52"/>
      <c r="H29" s="53"/>
    </row>
    <row r="30" spans="1:8" ht="24" x14ac:dyDescent="0.2">
      <c r="A30" s="36" t="s">
        <v>41</v>
      </c>
      <c r="B30" s="3" t="s">
        <v>31</v>
      </c>
      <c r="C30" s="1" t="s">
        <v>42</v>
      </c>
      <c r="D30" s="2">
        <v>10</v>
      </c>
      <c r="E30" s="19"/>
      <c r="F30" s="18">
        <f t="shared" ref="F30" si="7">ROUND(D30*E30,0)</f>
        <v>0</v>
      </c>
      <c r="G30" s="19"/>
      <c r="H30" s="20">
        <f t="shared" ref="H30" si="8">F30+G30</f>
        <v>0</v>
      </c>
    </row>
    <row r="31" spans="1:8" x14ac:dyDescent="0.2">
      <c r="A31" s="43" t="s">
        <v>43</v>
      </c>
      <c r="B31" s="44"/>
      <c r="C31" s="44"/>
      <c r="D31" s="44"/>
      <c r="E31" s="45"/>
      <c r="F31" s="22">
        <f>SUM(F30:F30)</f>
        <v>0</v>
      </c>
      <c r="G31" s="22">
        <f>SUM(G30:G30)</f>
        <v>0</v>
      </c>
      <c r="H31" s="22">
        <f>SUM(H30:H30)</f>
        <v>0</v>
      </c>
    </row>
    <row r="32" spans="1:8" x14ac:dyDescent="0.2">
      <c r="A32" s="34"/>
      <c r="B32" s="34"/>
      <c r="C32" s="34"/>
      <c r="D32" s="34"/>
      <c r="E32" s="34"/>
      <c r="F32" s="34"/>
      <c r="G32" s="34"/>
      <c r="H32" s="34"/>
    </row>
    <row r="33" spans="1:8" x14ac:dyDescent="0.2">
      <c r="A33" s="43" t="s">
        <v>45</v>
      </c>
      <c r="B33" s="44"/>
      <c r="C33" s="44"/>
      <c r="D33" s="44"/>
      <c r="E33" s="45"/>
      <c r="F33" s="22">
        <f>F31+F28+F25+F20+F14</f>
        <v>0</v>
      </c>
      <c r="G33" s="22">
        <f t="shared" ref="G33" si="9">G31+G28+G25+G20+G14</f>
        <v>0</v>
      </c>
      <c r="H33" s="22">
        <f>H31+H28+H25+H20+H14</f>
        <v>0</v>
      </c>
    </row>
    <row r="34" spans="1:8" x14ac:dyDescent="0.2">
      <c r="A34" s="34"/>
      <c r="B34" s="34"/>
      <c r="C34" s="34"/>
      <c r="D34" s="34"/>
      <c r="E34" s="34"/>
      <c r="F34" s="34"/>
      <c r="G34" s="34"/>
      <c r="H34" s="34"/>
    </row>
    <row r="35" spans="1:8" x14ac:dyDescent="0.2">
      <c r="A35" s="34"/>
      <c r="B35" s="34"/>
      <c r="C35" s="34"/>
      <c r="D35" s="34"/>
      <c r="E35" s="34"/>
      <c r="F35" s="34"/>
      <c r="G35" s="34"/>
      <c r="H35" s="34"/>
    </row>
    <row r="37" spans="1:8" ht="12.75" thickBot="1" x14ac:dyDescent="0.25">
      <c r="A37" s="39"/>
      <c r="B37" s="39"/>
      <c r="C37" s="9"/>
      <c r="D37" s="7"/>
      <c r="E37" s="40"/>
      <c r="F37" s="40"/>
      <c r="G37" s="40"/>
      <c r="H37" s="40"/>
    </row>
    <row r="38" spans="1:8" x14ac:dyDescent="0.2">
      <c r="A38" s="41" t="s">
        <v>22</v>
      </c>
      <c r="B38" s="41"/>
      <c r="C38" s="6"/>
      <c r="D38" s="7"/>
      <c r="E38" s="42" t="s">
        <v>23</v>
      </c>
      <c r="F38" s="42"/>
      <c r="G38" s="42"/>
      <c r="H38" s="42"/>
    </row>
    <row r="39" spans="1:8" x14ac:dyDescent="0.2">
      <c r="A39" s="34"/>
      <c r="B39" s="8"/>
      <c r="C39" s="9"/>
      <c r="D39" s="10"/>
      <c r="E39" s="10"/>
      <c r="F39" s="10"/>
      <c r="G39" s="10"/>
      <c r="H39" s="10"/>
    </row>
    <row r="40" spans="1:8" x14ac:dyDescent="0.2">
      <c r="A40" s="26"/>
      <c r="B40" s="6"/>
      <c r="C40" s="6"/>
      <c r="D40" s="10"/>
      <c r="E40" s="10"/>
      <c r="F40" s="10"/>
      <c r="G40" s="10"/>
      <c r="H40" s="10"/>
    </row>
    <row r="41" spans="1:8" x14ac:dyDescent="0.2">
      <c r="D41" s="31"/>
      <c r="E41" s="29"/>
      <c r="F41" s="29"/>
      <c r="G41" s="29"/>
      <c r="H41" s="33"/>
    </row>
    <row r="42" spans="1:8" x14ac:dyDescent="0.2">
      <c r="D42" s="31"/>
      <c r="E42" s="29"/>
      <c r="F42" s="29"/>
      <c r="G42" s="29"/>
      <c r="H42" s="33"/>
    </row>
    <row r="43" spans="1:8" x14ac:dyDescent="0.2">
      <c r="D43" s="31"/>
      <c r="E43" s="29"/>
      <c r="F43" s="29"/>
      <c r="G43" s="29"/>
      <c r="H43" s="33"/>
    </row>
    <row r="44" spans="1:8" x14ac:dyDescent="0.2">
      <c r="D44" s="31"/>
      <c r="E44" s="29"/>
      <c r="F44" s="29"/>
      <c r="G44" s="29"/>
      <c r="H44" s="33"/>
    </row>
    <row r="45" spans="1:8" x14ac:dyDescent="0.2">
      <c r="D45" s="31"/>
      <c r="E45" s="29"/>
      <c r="F45" s="29"/>
      <c r="G45" s="29"/>
      <c r="H45" s="33"/>
    </row>
  </sheetData>
  <sheetProtection algorithmName="SHA-512" hashValue="tbOi48EIRqAN8fzGz0s7bBhe5YY8Tqb4YHx/9WvBFqNHg0fBri2ldpaSDYJaWXEnxe9GU9EAskd3OrTHzSHpxA==" saltValue="QPzUC/KB0egqEp9j39pVhQ==" spinCount="100000" sheet="1" objects="1" scenarios="1" selectLockedCells="1"/>
  <mergeCells count="25">
    <mergeCell ref="B2:H2"/>
    <mergeCell ref="I1:M2"/>
    <mergeCell ref="I3:M3"/>
    <mergeCell ref="A6:H6"/>
    <mergeCell ref="A3:H3"/>
    <mergeCell ref="A11:B11"/>
    <mergeCell ref="A15:H15"/>
    <mergeCell ref="A16:A17"/>
    <mergeCell ref="B16:B17"/>
    <mergeCell ref="A14:E14"/>
    <mergeCell ref="A12:H12"/>
    <mergeCell ref="A18:A19"/>
    <mergeCell ref="B18:B19"/>
    <mergeCell ref="A21:H21"/>
    <mergeCell ref="A20:E20"/>
    <mergeCell ref="A28:E28"/>
    <mergeCell ref="A26:H26"/>
    <mergeCell ref="A37:B37"/>
    <mergeCell ref="E37:H37"/>
    <mergeCell ref="A38:B38"/>
    <mergeCell ref="E38:H38"/>
    <mergeCell ref="A25:E25"/>
    <mergeCell ref="A29:H29"/>
    <mergeCell ref="A31:E31"/>
    <mergeCell ref="A33:E33"/>
  </mergeCells>
  <dataValidations count="1">
    <dataValidation type="whole" operator="greaterThanOrEqual" allowBlank="1" showInputMessage="1" showErrorMessage="1" sqref="G22:G24 G27 E27 E22:E24 G16:G19 G13 E16:E19 E13 E30 G30">
      <formula1>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cotización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Sebastian Salazar</cp:lastModifiedBy>
  <dcterms:created xsi:type="dcterms:W3CDTF">2017-06-20T19:12:08Z</dcterms:created>
  <dcterms:modified xsi:type="dcterms:W3CDTF">2017-07-19T23:08:59Z</dcterms:modified>
</cp:coreProperties>
</file>