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aavila\Documents\ICFES 2017\Riesgos\"/>
    </mc:Choice>
  </mc:AlternateContent>
  <bookViews>
    <workbookView xWindow="0" yWindow="0" windowWidth="20490" windowHeight="7305"/>
  </bookViews>
  <sheets>
    <sheet name="Mapa de riesgos" sheetId="1" r:id="rId1"/>
    <sheet name="Val. Impacto" sheetId="5" r:id="rId2"/>
    <sheet name="Hoja1" sheetId="6" state="hidden" r:id="rId3"/>
    <sheet name="Mapa" sheetId="3" state="hidden" r:id="rId4"/>
    <sheet name="Informe Gral" sheetId="4" r:id="rId5"/>
    <sheet name="List" sheetId="2" state="hidden" r:id="rId6"/>
  </sheets>
  <externalReferences>
    <externalReference r:id="rId7"/>
  </externalReferences>
  <definedNames>
    <definedName name="_xlnm._FilterDatabase" localSheetId="0" hidden="1">'Mapa de riesgos'!$AZ$1:$AZ$146</definedName>
    <definedName name="_xlnm.Print_Area" localSheetId="0">'Mapa de riesgos'!$B$5:$BF$16</definedName>
    <definedName name="evento">List!$M$2:$M$21</definedName>
    <definedName name="HighMedLow">#REF!</definedName>
    <definedName name="impacto">List!$I$2:$I$6</definedName>
    <definedName name="Madurez">List!$D$2:$D$7</definedName>
    <definedName name="politica">'[1]Mapa Riesgos Nuevo'!#REF!</definedName>
    <definedName name="probab">'[1]Mapa Riesgos Nuevo'!#REF!</definedName>
    <definedName name="probabilidad">List!$G$2:$G$6</definedName>
    <definedName name="proceso">List!$A$2:$A$11</definedName>
    <definedName name="PROCESOS">#REF!</definedName>
    <definedName name="Riesgo">List!$E$2:$E$8</definedName>
    <definedName name="RiskStart">#REF!</definedName>
    <definedName name="sisgestion">List!$C$2:$C$3</definedName>
    <definedName name="subproceso">List!$B$2:$B$32</definedName>
    <definedName name="subprocesos">#REF!</definedName>
    <definedName name="symb">List!$K$2:$K$3</definedName>
    <definedName name="tipo">List!$J$2:$J$4</definedName>
    <definedName name="tipoevento">List!$L$2:$L$4</definedName>
    <definedName name="_xlnm.Print_Titles" localSheetId="0">'Mapa de riesgos'!$B:$B,'Mapa de riesgos'!$5:$7</definedName>
    <definedName name="valor">List!$F$2:$F$6</definedName>
    <definedName name="valori">List!$H$2:$H$3</definedName>
    <definedName name="valorp">List!$F$2:$F$6</definedName>
  </definedNames>
  <calcPr calcId="162913"/>
  <pivotCaches>
    <pivotCache cacheId="2" r:id="rId8"/>
    <pivotCache cacheId="3" r:id="rId9"/>
  </pivotCaches>
</workbook>
</file>

<file path=xl/calcChain.xml><?xml version="1.0" encoding="utf-8"?>
<calcChain xmlns="http://schemas.openxmlformats.org/spreadsheetml/2006/main">
  <c r="AW72" i="5" l="1"/>
  <c r="AX72" i="5" s="1"/>
  <c r="AY72" i="5" s="1"/>
  <c r="AW73" i="5"/>
  <c r="AX73" i="5"/>
  <c r="AY73" i="5"/>
  <c r="AW74" i="5"/>
  <c r="AX74" i="5"/>
  <c r="AY74" i="5" s="1"/>
  <c r="AW75" i="5"/>
  <c r="AX75" i="5" s="1"/>
  <c r="AY75" i="5" s="1"/>
  <c r="AW76" i="5"/>
  <c r="AX76" i="5"/>
  <c r="AY76" i="5"/>
  <c r="AW77" i="5"/>
  <c r="AX77" i="5" s="1"/>
  <c r="AY77" i="5" s="1"/>
  <c r="AW78" i="5"/>
  <c r="AX78" i="5"/>
  <c r="AY78" i="5"/>
  <c r="AW79" i="5"/>
  <c r="AX79" i="5"/>
  <c r="AY79" i="5"/>
  <c r="AW80" i="5"/>
  <c r="AX80" i="5" s="1"/>
  <c r="AY80" i="5" s="1"/>
  <c r="AW81" i="5"/>
  <c r="AX81" i="5"/>
  <c r="AY81" i="5"/>
  <c r="AW82" i="5"/>
  <c r="AX82" i="5"/>
  <c r="AY82" i="5" s="1"/>
  <c r="AW83" i="5"/>
  <c r="AX83" i="5" s="1"/>
  <c r="AY83" i="5" s="1"/>
  <c r="AW84" i="5"/>
  <c r="AX84" i="5"/>
  <c r="AY84" i="5"/>
  <c r="AW85" i="5"/>
  <c r="AX85" i="5" s="1"/>
  <c r="AY85" i="5" s="1"/>
  <c r="AW86" i="5"/>
  <c r="AX86" i="5"/>
  <c r="AY86" i="5"/>
  <c r="AW87" i="5"/>
  <c r="AX87" i="5"/>
  <c r="AY87" i="5"/>
  <c r="AW88" i="5"/>
  <c r="AX88" i="5" s="1"/>
  <c r="AY88" i="5" s="1"/>
  <c r="AW89" i="5"/>
  <c r="AX89" i="5"/>
  <c r="AY89" i="5"/>
  <c r="AW90" i="5"/>
  <c r="AX90" i="5"/>
  <c r="AY90" i="5" s="1"/>
  <c r="AW91" i="5"/>
  <c r="AX91" i="5" s="1"/>
  <c r="AY91" i="5" s="1"/>
  <c r="AW92" i="5"/>
  <c r="AX92" i="5"/>
  <c r="AY92" i="5"/>
  <c r="AW93" i="5"/>
  <c r="AX93" i="5" s="1"/>
  <c r="AY93" i="5" s="1"/>
  <c r="AW94" i="5"/>
  <c r="AX94" i="5"/>
  <c r="AY94" i="5"/>
  <c r="AW95" i="5"/>
  <c r="AX95" i="5"/>
  <c r="AY95" i="5"/>
  <c r="AW96" i="5"/>
  <c r="AX96" i="5" s="1"/>
  <c r="AY96" i="5" s="1"/>
  <c r="AW97" i="5"/>
  <c r="AX97" i="5"/>
  <c r="AY97" i="5"/>
  <c r="AU79" i="5"/>
  <c r="AS79" i="5"/>
  <c r="AQ79" i="5"/>
  <c r="AM79" i="5"/>
  <c r="AK79" i="5"/>
  <c r="AI79" i="5"/>
  <c r="AG79" i="5"/>
  <c r="AE79" i="5"/>
  <c r="AC79" i="5"/>
  <c r="Y79" i="5"/>
  <c r="W79" i="5"/>
  <c r="U79" i="5"/>
  <c r="S79" i="5"/>
  <c r="Q79" i="5"/>
  <c r="AN79" i="5" s="1"/>
  <c r="AO79" i="5" s="1"/>
  <c r="O79" i="5"/>
  <c r="M79" i="5"/>
  <c r="K79" i="5"/>
  <c r="Z79" i="5" s="1"/>
  <c r="AA79" i="5" s="1"/>
  <c r="I79" i="5"/>
  <c r="G79" i="5"/>
  <c r="E79" i="5"/>
  <c r="AU78" i="5"/>
  <c r="AS78" i="5"/>
  <c r="AQ78" i="5"/>
  <c r="AM78" i="5"/>
  <c r="AK78" i="5"/>
  <c r="AI78" i="5"/>
  <c r="AG78" i="5"/>
  <c r="AE78" i="5"/>
  <c r="AC78" i="5"/>
  <c r="Y78" i="5"/>
  <c r="W78" i="5"/>
  <c r="U78" i="5"/>
  <c r="S78" i="5"/>
  <c r="Q78" i="5"/>
  <c r="AN78" i="5" s="1"/>
  <c r="AO78" i="5" s="1"/>
  <c r="O78" i="5"/>
  <c r="M78" i="5"/>
  <c r="K78" i="5"/>
  <c r="I78" i="5"/>
  <c r="G78" i="5"/>
  <c r="E78" i="5"/>
  <c r="Z78" i="5" s="1"/>
  <c r="AA78" i="5" s="1"/>
  <c r="AU77" i="5"/>
  <c r="AS77" i="5"/>
  <c r="AQ77" i="5"/>
  <c r="AN77" i="5"/>
  <c r="AO77" i="5" s="1"/>
  <c r="AM77" i="5"/>
  <c r="AK77" i="5"/>
  <c r="AI77" i="5"/>
  <c r="AG77" i="5"/>
  <c r="AE77" i="5"/>
  <c r="AC77" i="5"/>
  <c r="Y77" i="5"/>
  <c r="W77" i="5"/>
  <c r="U77" i="5"/>
  <c r="S77" i="5"/>
  <c r="Q77" i="5"/>
  <c r="O77" i="5"/>
  <c r="M77" i="5"/>
  <c r="K77" i="5"/>
  <c r="Z77" i="5" s="1"/>
  <c r="AA77" i="5" s="1"/>
  <c r="I77" i="5"/>
  <c r="G77" i="5"/>
  <c r="E77" i="5"/>
  <c r="AU76" i="5"/>
  <c r="AS76" i="5"/>
  <c r="AQ76" i="5"/>
  <c r="AM76" i="5"/>
  <c r="AK76" i="5"/>
  <c r="AI76" i="5"/>
  <c r="AG76" i="5"/>
  <c r="AE76" i="5"/>
  <c r="AC76" i="5"/>
  <c r="Y76" i="5"/>
  <c r="W76" i="5"/>
  <c r="U76" i="5"/>
  <c r="S76" i="5"/>
  <c r="Q76" i="5"/>
  <c r="AN76" i="5" s="1"/>
  <c r="AO76" i="5" s="1"/>
  <c r="O76" i="5"/>
  <c r="M76" i="5"/>
  <c r="K76" i="5"/>
  <c r="I76" i="5"/>
  <c r="G76" i="5"/>
  <c r="E76" i="5"/>
  <c r="Z76" i="5" s="1"/>
  <c r="AA76" i="5" s="1"/>
  <c r="AU75" i="5"/>
  <c r="AS75" i="5"/>
  <c r="AQ75" i="5"/>
  <c r="AM75" i="5"/>
  <c r="AK75" i="5"/>
  <c r="AI75" i="5"/>
  <c r="AG75" i="5"/>
  <c r="AE75" i="5"/>
  <c r="AC75" i="5"/>
  <c r="Y75" i="5"/>
  <c r="W75" i="5"/>
  <c r="U75" i="5"/>
  <c r="S75" i="5"/>
  <c r="Q75" i="5"/>
  <c r="O75" i="5"/>
  <c r="M75" i="5"/>
  <c r="K75" i="5"/>
  <c r="I75" i="5"/>
  <c r="G75" i="5"/>
  <c r="Z75" i="5" s="1"/>
  <c r="AA75" i="5" s="1"/>
  <c r="E75" i="5"/>
  <c r="AU74" i="5"/>
  <c r="AS74" i="5"/>
  <c r="AQ74" i="5"/>
  <c r="AM74" i="5"/>
  <c r="AK74" i="5"/>
  <c r="AI74" i="5"/>
  <c r="AG74" i="5"/>
  <c r="AE74" i="5"/>
  <c r="AC74" i="5"/>
  <c r="Y74" i="5"/>
  <c r="W74" i="5"/>
  <c r="U74" i="5"/>
  <c r="S74" i="5"/>
  <c r="Q74" i="5"/>
  <c r="AN74" i="5" s="1"/>
  <c r="AO74" i="5" s="1"/>
  <c r="O74" i="5"/>
  <c r="M74" i="5"/>
  <c r="K74" i="5"/>
  <c r="I74" i="5"/>
  <c r="G74" i="5"/>
  <c r="E74" i="5"/>
  <c r="Z74" i="5" s="1"/>
  <c r="AA74" i="5" s="1"/>
  <c r="AU73" i="5"/>
  <c r="AS73" i="5"/>
  <c r="AQ73" i="5"/>
  <c r="AM73" i="5"/>
  <c r="AK73" i="5"/>
  <c r="AI73" i="5"/>
  <c r="AG73" i="5"/>
  <c r="AE73" i="5"/>
  <c r="AC73" i="5"/>
  <c r="Y73" i="5"/>
  <c r="W73" i="5"/>
  <c r="U73" i="5"/>
  <c r="S73" i="5"/>
  <c r="AN73" i="5" s="1"/>
  <c r="AO73" i="5" s="1"/>
  <c r="Q73" i="5"/>
  <c r="O73" i="5"/>
  <c r="M73" i="5"/>
  <c r="K73" i="5"/>
  <c r="I73" i="5"/>
  <c r="G73" i="5"/>
  <c r="E73" i="5"/>
  <c r="Z73" i="5" s="1"/>
  <c r="AA73" i="5" s="1"/>
  <c r="AU72" i="5"/>
  <c r="AS72" i="5"/>
  <c r="AQ72" i="5"/>
  <c r="AM72" i="5"/>
  <c r="AK72" i="5"/>
  <c r="AI72" i="5"/>
  <c r="AG72" i="5"/>
  <c r="AE72" i="5"/>
  <c r="AC72" i="5"/>
  <c r="Y72" i="5"/>
  <c r="AN72" i="5" s="1"/>
  <c r="AO72" i="5" s="1"/>
  <c r="W72" i="5"/>
  <c r="U72" i="5"/>
  <c r="S72" i="5"/>
  <c r="Q72" i="5"/>
  <c r="O72" i="5"/>
  <c r="M72" i="5"/>
  <c r="K72" i="5"/>
  <c r="I72" i="5"/>
  <c r="Z72" i="5" s="1"/>
  <c r="AA72" i="5" s="1"/>
  <c r="G72" i="5"/>
  <c r="E72" i="5"/>
  <c r="E69" i="5"/>
  <c r="G69" i="5"/>
  <c r="I69" i="5"/>
  <c r="K69" i="5"/>
  <c r="M69" i="5"/>
  <c r="Z69" i="5" s="1"/>
  <c r="AA69" i="5" s="1"/>
  <c r="O69" i="5"/>
  <c r="Q69" i="5"/>
  <c r="S69" i="5"/>
  <c r="U69" i="5"/>
  <c r="W69" i="5"/>
  <c r="Y69" i="5"/>
  <c r="AC69" i="5"/>
  <c r="AN69" i="5" s="1"/>
  <c r="AO69" i="5" s="1"/>
  <c r="AE69" i="5"/>
  <c r="AG69" i="5"/>
  <c r="AI69" i="5"/>
  <c r="AK69" i="5"/>
  <c r="AM69" i="5"/>
  <c r="E70" i="5"/>
  <c r="Z70" i="5" s="1"/>
  <c r="AA70" i="5" s="1"/>
  <c r="G70" i="5"/>
  <c r="I70" i="5"/>
  <c r="K70" i="5"/>
  <c r="M70" i="5"/>
  <c r="O70" i="5"/>
  <c r="Q70" i="5"/>
  <c r="AN70" i="5" s="1"/>
  <c r="AO70" i="5" s="1"/>
  <c r="S70" i="5"/>
  <c r="U70" i="5"/>
  <c r="W70" i="5"/>
  <c r="Y70" i="5"/>
  <c r="AC70" i="5"/>
  <c r="AE70" i="5"/>
  <c r="AG70" i="5"/>
  <c r="AI70" i="5"/>
  <c r="AK70" i="5"/>
  <c r="AM70" i="5"/>
  <c r="E71" i="5"/>
  <c r="G71" i="5"/>
  <c r="I71" i="5"/>
  <c r="K71" i="5"/>
  <c r="M71" i="5"/>
  <c r="O71" i="5"/>
  <c r="Q71" i="5"/>
  <c r="S71" i="5"/>
  <c r="U71" i="5"/>
  <c r="W71" i="5"/>
  <c r="Y71" i="5"/>
  <c r="Z71" i="5"/>
  <c r="AA71" i="5" s="1"/>
  <c r="AC71" i="5"/>
  <c r="AE71" i="5"/>
  <c r="AG71" i="5"/>
  <c r="AI71" i="5"/>
  <c r="AK71" i="5"/>
  <c r="AM71" i="5"/>
  <c r="AN71" i="5"/>
  <c r="AO71" i="5" s="1"/>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A70" i="5"/>
  <c r="B70" i="5"/>
  <c r="A71" i="5"/>
  <c r="B71" i="5"/>
  <c r="A72" i="5"/>
  <c r="B72" i="5"/>
  <c r="A73" i="5"/>
  <c r="B73" i="5"/>
  <c r="A74" i="5"/>
  <c r="B74" i="5"/>
  <c r="A75" i="5"/>
  <c r="B75" i="5"/>
  <c r="A76" i="5"/>
  <c r="B76" i="5"/>
  <c r="AN75" i="5" l="1"/>
  <c r="AO75" i="5" s="1"/>
  <c r="E5" i="5" l="1"/>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K304" i="5"/>
  <c r="K305" i="5"/>
  <c r="K306" i="5"/>
  <c r="K307" i="5"/>
  <c r="K308" i="5"/>
  <c r="K309" i="5"/>
  <c r="K310" i="5"/>
  <c r="K311" i="5"/>
  <c r="K312" i="5"/>
  <c r="K313" i="5"/>
  <c r="K314" i="5"/>
  <c r="K315" i="5"/>
  <c r="K316" i="5"/>
  <c r="K317" i="5"/>
  <c r="K318" i="5"/>
  <c r="K319" i="5"/>
  <c r="K320" i="5"/>
  <c r="K321" i="5"/>
  <c r="K322" i="5"/>
  <c r="K323" i="5"/>
  <c r="K324" i="5"/>
  <c r="K325" i="5"/>
  <c r="K326" i="5"/>
  <c r="K327" i="5"/>
  <c r="K328" i="5"/>
  <c r="K329" i="5"/>
  <c r="K330" i="5"/>
  <c r="K331" i="5"/>
  <c r="K332" i="5"/>
  <c r="K333" i="5"/>
  <c r="K334" i="5"/>
  <c r="K335" i="5"/>
  <c r="K336" i="5"/>
  <c r="K337" i="5"/>
  <c r="K338" i="5"/>
  <c r="K339" i="5"/>
  <c r="K340" i="5"/>
  <c r="K341" i="5"/>
  <c r="K342" i="5"/>
  <c r="K343" i="5"/>
  <c r="K344" i="5"/>
  <c r="K345" i="5"/>
  <c r="K346" i="5"/>
  <c r="K347" i="5"/>
  <c r="K348" i="5"/>
  <c r="K349" i="5"/>
  <c r="K350" i="5"/>
  <c r="K351" i="5"/>
  <c r="K352" i="5"/>
  <c r="K353" i="5"/>
  <c r="K354" i="5"/>
  <c r="K355" i="5"/>
  <c r="K356" i="5"/>
  <c r="K357" i="5"/>
  <c r="K358" i="5"/>
  <c r="K359" i="5"/>
  <c r="K360" i="5"/>
  <c r="K361" i="5"/>
  <c r="K362" i="5"/>
  <c r="K363" i="5"/>
  <c r="K364" i="5"/>
  <c r="K365" i="5"/>
  <c r="K366" i="5"/>
  <c r="K367" i="5"/>
  <c r="K368" i="5"/>
  <c r="K369" i="5"/>
  <c r="K370" i="5"/>
  <c r="K371" i="5"/>
  <c r="K372" i="5"/>
  <c r="K373" i="5"/>
  <c r="K374" i="5"/>
  <c r="K375" i="5"/>
  <c r="K376" i="5"/>
  <c r="K377" i="5"/>
  <c r="K378" i="5"/>
  <c r="K379" i="5"/>
  <c r="K380" i="5"/>
  <c r="K381" i="5"/>
  <c r="K382" i="5"/>
  <c r="K383" i="5"/>
  <c r="K384" i="5"/>
  <c r="K385" i="5"/>
  <c r="K386" i="5"/>
  <c r="K387" i="5"/>
  <c r="K388" i="5"/>
  <c r="K389" i="5"/>
  <c r="K390" i="5"/>
  <c r="K391" i="5"/>
  <c r="K392" i="5"/>
  <c r="K393" i="5"/>
  <c r="K394" i="5"/>
  <c r="K395" i="5"/>
  <c r="K396" i="5"/>
  <c r="K397" i="5"/>
  <c r="K398" i="5"/>
  <c r="K399" i="5"/>
  <c r="K400" i="5"/>
  <c r="K401" i="5"/>
  <c r="K402" i="5"/>
  <c r="K403" i="5"/>
  <c r="K404" i="5"/>
  <c r="K405" i="5"/>
  <c r="K406" i="5"/>
  <c r="K407" i="5"/>
  <c r="K408" i="5"/>
  <c r="K409" i="5"/>
  <c r="K410" i="5"/>
  <c r="K411" i="5"/>
  <c r="K412" i="5"/>
  <c r="K413" i="5"/>
  <c r="K414" i="5"/>
  <c r="K415" i="5"/>
  <c r="K416" i="5"/>
  <c r="K417" i="5"/>
  <c r="K418" i="5"/>
  <c r="K419" i="5"/>
  <c r="K420" i="5"/>
  <c r="K421" i="5"/>
  <c r="K422" i="5"/>
  <c r="K423" i="5"/>
  <c r="K424" i="5"/>
  <c r="K425" i="5"/>
  <c r="K426" i="5"/>
  <c r="K427" i="5"/>
  <c r="K428" i="5"/>
  <c r="K429" i="5"/>
  <c r="K430" i="5"/>
  <c r="K431" i="5"/>
  <c r="K432" i="5"/>
  <c r="K433" i="5"/>
  <c r="K434" i="5"/>
  <c r="K435" i="5"/>
  <c r="K436" i="5"/>
  <c r="K437" i="5"/>
  <c r="K438" i="5"/>
  <c r="K439" i="5"/>
  <c r="K440" i="5"/>
  <c r="K441" i="5"/>
  <c r="K442" i="5"/>
  <c r="K443" i="5"/>
  <c r="K444" i="5"/>
  <c r="K445" i="5"/>
  <c r="K446" i="5"/>
  <c r="K447" i="5"/>
  <c r="K448" i="5"/>
  <c r="K449" i="5"/>
  <c r="K450" i="5"/>
  <c r="K451" i="5"/>
  <c r="K452" i="5"/>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61" i="5"/>
  <c r="M362" i="5"/>
  <c r="M363" i="5"/>
  <c r="M364" i="5"/>
  <c r="M365" i="5"/>
  <c r="M366" i="5"/>
  <c r="M367" i="5"/>
  <c r="M368" i="5"/>
  <c r="M369" i="5"/>
  <c r="M370" i="5"/>
  <c r="M371" i="5"/>
  <c r="M372" i="5"/>
  <c r="M373" i="5"/>
  <c r="M374" i="5"/>
  <c r="M375" i="5"/>
  <c r="M376" i="5"/>
  <c r="M377" i="5"/>
  <c r="M378" i="5"/>
  <c r="M379" i="5"/>
  <c r="M380" i="5"/>
  <c r="M381" i="5"/>
  <c r="M382" i="5"/>
  <c r="M383" i="5"/>
  <c r="M384" i="5"/>
  <c r="M385" i="5"/>
  <c r="M386" i="5"/>
  <c r="M387" i="5"/>
  <c r="M388" i="5"/>
  <c r="M389" i="5"/>
  <c r="M390" i="5"/>
  <c r="M391" i="5"/>
  <c r="M392" i="5"/>
  <c r="M393" i="5"/>
  <c r="M394" i="5"/>
  <c r="M395" i="5"/>
  <c r="M396" i="5"/>
  <c r="M397" i="5"/>
  <c r="M398" i="5"/>
  <c r="M399" i="5"/>
  <c r="M400" i="5"/>
  <c r="M401" i="5"/>
  <c r="M402" i="5"/>
  <c r="M403" i="5"/>
  <c r="M404" i="5"/>
  <c r="M405" i="5"/>
  <c r="M406" i="5"/>
  <c r="M407" i="5"/>
  <c r="M408" i="5"/>
  <c r="M409" i="5"/>
  <c r="M410" i="5"/>
  <c r="M411" i="5"/>
  <c r="M412" i="5"/>
  <c r="M413" i="5"/>
  <c r="M414" i="5"/>
  <c r="M415" i="5"/>
  <c r="M416" i="5"/>
  <c r="M417" i="5"/>
  <c r="M418" i="5"/>
  <c r="M419" i="5"/>
  <c r="M420" i="5"/>
  <c r="M421" i="5"/>
  <c r="M422" i="5"/>
  <c r="M423" i="5"/>
  <c r="M424" i="5"/>
  <c r="M425" i="5"/>
  <c r="M426" i="5"/>
  <c r="M427" i="5"/>
  <c r="M428" i="5"/>
  <c r="M429" i="5"/>
  <c r="M430" i="5"/>
  <c r="M431" i="5"/>
  <c r="M432" i="5"/>
  <c r="M433" i="5"/>
  <c r="M434" i="5"/>
  <c r="M435" i="5"/>
  <c r="M436" i="5"/>
  <c r="M437" i="5"/>
  <c r="M438" i="5"/>
  <c r="M439" i="5"/>
  <c r="M440" i="5"/>
  <c r="M441" i="5"/>
  <c r="M442" i="5"/>
  <c r="M443" i="5"/>
  <c r="M444" i="5"/>
  <c r="M445" i="5"/>
  <c r="M446" i="5"/>
  <c r="M447" i="5"/>
  <c r="M448" i="5"/>
  <c r="M449" i="5"/>
  <c r="M450" i="5"/>
  <c r="M451" i="5"/>
  <c r="M452"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209" i="5"/>
  <c r="O210" i="5"/>
  <c r="O211" i="5"/>
  <c r="O212" i="5"/>
  <c r="O213" i="5"/>
  <c r="O214" i="5"/>
  <c r="O215" i="5"/>
  <c r="O216" i="5"/>
  <c r="O217" i="5"/>
  <c r="O218" i="5"/>
  <c r="O219" i="5"/>
  <c r="O220" i="5"/>
  <c r="O221" i="5"/>
  <c r="O222" i="5"/>
  <c r="O223" i="5"/>
  <c r="O224" i="5"/>
  <c r="O225" i="5"/>
  <c r="O226" i="5"/>
  <c r="O227" i="5"/>
  <c r="O228" i="5"/>
  <c r="O229" i="5"/>
  <c r="O230" i="5"/>
  <c r="O231" i="5"/>
  <c r="O232" i="5"/>
  <c r="O233" i="5"/>
  <c r="O234" i="5"/>
  <c r="O235" i="5"/>
  <c r="O236" i="5"/>
  <c r="O237" i="5"/>
  <c r="O238" i="5"/>
  <c r="O239" i="5"/>
  <c r="O240" i="5"/>
  <c r="O241" i="5"/>
  <c r="O242" i="5"/>
  <c r="O243" i="5"/>
  <c r="O244" i="5"/>
  <c r="O245" i="5"/>
  <c r="O246" i="5"/>
  <c r="O247" i="5"/>
  <c r="O248" i="5"/>
  <c r="O249" i="5"/>
  <c r="O250" i="5"/>
  <c r="O251" i="5"/>
  <c r="O252" i="5"/>
  <c r="O253" i="5"/>
  <c r="O254" i="5"/>
  <c r="O255" i="5"/>
  <c r="O256" i="5"/>
  <c r="O257" i="5"/>
  <c r="O258" i="5"/>
  <c r="O259" i="5"/>
  <c r="O260" i="5"/>
  <c r="O261" i="5"/>
  <c r="O262" i="5"/>
  <c r="O263" i="5"/>
  <c r="O264" i="5"/>
  <c r="O265" i="5"/>
  <c r="O266" i="5"/>
  <c r="O267" i="5"/>
  <c r="O268" i="5"/>
  <c r="O269" i="5"/>
  <c r="O270" i="5"/>
  <c r="O271" i="5"/>
  <c r="O272" i="5"/>
  <c r="O273" i="5"/>
  <c r="O274" i="5"/>
  <c r="O275" i="5"/>
  <c r="O276" i="5"/>
  <c r="O277" i="5"/>
  <c r="O278" i="5"/>
  <c r="O279" i="5"/>
  <c r="O280" i="5"/>
  <c r="O281" i="5"/>
  <c r="O282" i="5"/>
  <c r="O283" i="5"/>
  <c r="O284" i="5"/>
  <c r="O285" i="5"/>
  <c r="O286" i="5"/>
  <c r="O287" i="5"/>
  <c r="O288" i="5"/>
  <c r="O289" i="5"/>
  <c r="O290" i="5"/>
  <c r="O291" i="5"/>
  <c r="O292" i="5"/>
  <c r="O293" i="5"/>
  <c r="O294" i="5"/>
  <c r="O295" i="5"/>
  <c r="O296" i="5"/>
  <c r="O297" i="5"/>
  <c r="O298" i="5"/>
  <c r="O299" i="5"/>
  <c r="O300" i="5"/>
  <c r="O301" i="5"/>
  <c r="O302" i="5"/>
  <c r="O303" i="5"/>
  <c r="O304" i="5"/>
  <c r="O305" i="5"/>
  <c r="O306" i="5"/>
  <c r="O307" i="5"/>
  <c r="O308" i="5"/>
  <c r="O309" i="5"/>
  <c r="O310" i="5"/>
  <c r="O311" i="5"/>
  <c r="O312" i="5"/>
  <c r="O313" i="5"/>
  <c r="O314" i="5"/>
  <c r="O315" i="5"/>
  <c r="O316" i="5"/>
  <c r="O317" i="5"/>
  <c r="O318" i="5"/>
  <c r="O319" i="5"/>
  <c r="O320" i="5"/>
  <c r="O321" i="5"/>
  <c r="O322" i="5"/>
  <c r="O323" i="5"/>
  <c r="O324" i="5"/>
  <c r="O325" i="5"/>
  <c r="O326" i="5"/>
  <c r="O327" i="5"/>
  <c r="O328" i="5"/>
  <c r="O329" i="5"/>
  <c r="O330" i="5"/>
  <c r="O331" i="5"/>
  <c r="O332" i="5"/>
  <c r="O333" i="5"/>
  <c r="O334" i="5"/>
  <c r="O335" i="5"/>
  <c r="O336" i="5"/>
  <c r="O337" i="5"/>
  <c r="O338" i="5"/>
  <c r="O339" i="5"/>
  <c r="O340" i="5"/>
  <c r="O341" i="5"/>
  <c r="O342" i="5"/>
  <c r="O343" i="5"/>
  <c r="O344" i="5"/>
  <c r="O345" i="5"/>
  <c r="O346" i="5"/>
  <c r="O347" i="5"/>
  <c r="O348" i="5"/>
  <c r="O349" i="5"/>
  <c r="O350" i="5"/>
  <c r="O351" i="5"/>
  <c r="O352" i="5"/>
  <c r="O353" i="5"/>
  <c r="O354" i="5"/>
  <c r="O355" i="5"/>
  <c r="O356" i="5"/>
  <c r="O357" i="5"/>
  <c r="O358" i="5"/>
  <c r="O359" i="5"/>
  <c r="O360" i="5"/>
  <c r="O361" i="5"/>
  <c r="O362" i="5"/>
  <c r="O363" i="5"/>
  <c r="O364" i="5"/>
  <c r="O365" i="5"/>
  <c r="O366" i="5"/>
  <c r="O367" i="5"/>
  <c r="O368" i="5"/>
  <c r="O369" i="5"/>
  <c r="O370" i="5"/>
  <c r="O371" i="5"/>
  <c r="O372" i="5"/>
  <c r="O373" i="5"/>
  <c r="O374" i="5"/>
  <c r="O375" i="5"/>
  <c r="O376" i="5"/>
  <c r="O377" i="5"/>
  <c r="O378" i="5"/>
  <c r="O379" i="5"/>
  <c r="O380" i="5"/>
  <c r="O381" i="5"/>
  <c r="O382" i="5"/>
  <c r="O383" i="5"/>
  <c r="O384" i="5"/>
  <c r="O385" i="5"/>
  <c r="O386" i="5"/>
  <c r="O387" i="5"/>
  <c r="O388" i="5"/>
  <c r="O389" i="5"/>
  <c r="O390" i="5"/>
  <c r="O391" i="5"/>
  <c r="O392" i="5"/>
  <c r="O393" i="5"/>
  <c r="O394" i="5"/>
  <c r="O395" i="5"/>
  <c r="O396" i="5"/>
  <c r="O397" i="5"/>
  <c r="O398" i="5"/>
  <c r="O399" i="5"/>
  <c r="O400" i="5"/>
  <c r="O401" i="5"/>
  <c r="O402" i="5"/>
  <c r="O403" i="5"/>
  <c r="O404" i="5"/>
  <c r="O405" i="5"/>
  <c r="O406" i="5"/>
  <c r="O407" i="5"/>
  <c r="O408" i="5"/>
  <c r="O409" i="5"/>
  <c r="O410" i="5"/>
  <c r="O411" i="5"/>
  <c r="O412" i="5"/>
  <c r="O413" i="5"/>
  <c r="O414" i="5"/>
  <c r="O415" i="5"/>
  <c r="O416" i="5"/>
  <c r="O417" i="5"/>
  <c r="O418" i="5"/>
  <c r="O419" i="5"/>
  <c r="O420" i="5"/>
  <c r="O421" i="5"/>
  <c r="O422" i="5"/>
  <c r="O423" i="5"/>
  <c r="O424" i="5"/>
  <c r="O425" i="5"/>
  <c r="O426" i="5"/>
  <c r="O427" i="5"/>
  <c r="O428" i="5"/>
  <c r="O429" i="5"/>
  <c r="O430" i="5"/>
  <c r="O431" i="5"/>
  <c r="O432" i="5"/>
  <c r="O433" i="5"/>
  <c r="O434" i="5"/>
  <c r="O435" i="5"/>
  <c r="O436" i="5"/>
  <c r="O437" i="5"/>
  <c r="O438" i="5"/>
  <c r="O439" i="5"/>
  <c r="O440" i="5"/>
  <c r="O441" i="5"/>
  <c r="O442" i="5"/>
  <c r="O443" i="5"/>
  <c r="O444" i="5"/>
  <c r="O445" i="5"/>
  <c r="O446" i="5"/>
  <c r="O447" i="5"/>
  <c r="O448" i="5"/>
  <c r="O449" i="5"/>
  <c r="O450" i="5"/>
  <c r="O451" i="5"/>
  <c r="O452" i="5"/>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Q247" i="5"/>
  <c r="Q248" i="5"/>
  <c r="Q249" i="5"/>
  <c r="Q250" i="5"/>
  <c r="Q251" i="5"/>
  <c r="Q252" i="5"/>
  <c r="Q253" i="5"/>
  <c r="Q254" i="5"/>
  <c r="Q255" i="5"/>
  <c r="Q256" i="5"/>
  <c r="Q257" i="5"/>
  <c r="Q258" i="5"/>
  <c r="Q259" i="5"/>
  <c r="Q260" i="5"/>
  <c r="Q261" i="5"/>
  <c r="Q262" i="5"/>
  <c r="Q263" i="5"/>
  <c r="Q264" i="5"/>
  <c r="Q265" i="5"/>
  <c r="Q266" i="5"/>
  <c r="Q267" i="5"/>
  <c r="Q268" i="5"/>
  <c r="Q269" i="5"/>
  <c r="Q270" i="5"/>
  <c r="Q271" i="5"/>
  <c r="Q272" i="5"/>
  <c r="Q273" i="5"/>
  <c r="Q274" i="5"/>
  <c r="Q275" i="5"/>
  <c r="Q276" i="5"/>
  <c r="Q277" i="5"/>
  <c r="Q278" i="5"/>
  <c r="Q279" i="5"/>
  <c r="Q280" i="5"/>
  <c r="Q281" i="5"/>
  <c r="Q282" i="5"/>
  <c r="Q283" i="5"/>
  <c r="Q284" i="5"/>
  <c r="Q285" i="5"/>
  <c r="Q286" i="5"/>
  <c r="Q287" i="5"/>
  <c r="Q288" i="5"/>
  <c r="Q289" i="5"/>
  <c r="Q290" i="5"/>
  <c r="Q291" i="5"/>
  <c r="Q292" i="5"/>
  <c r="Q293" i="5"/>
  <c r="Q294" i="5"/>
  <c r="Q295" i="5"/>
  <c r="Q296" i="5"/>
  <c r="Q297" i="5"/>
  <c r="Q298" i="5"/>
  <c r="Q299" i="5"/>
  <c r="Q300" i="5"/>
  <c r="Q301" i="5"/>
  <c r="Q302" i="5"/>
  <c r="Q303" i="5"/>
  <c r="Q304" i="5"/>
  <c r="Q305" i="5"/>
  <c r="Q306" i="5"/>
  <c r="Q307" i="5"/>
  <c r="Q308" i="5"/>
  <c r="Q309" i="5"/>
  <c r="Q310" i="5"/>
  <c r="Q311" i="5"/>
  <c r="Q312" i="5"/>
  <c r="Q313" i="5"/>
  <c r="Q314" i="5"/>
  <c r="Q315" i="5"/>
  <c r="Q316" i="5"/>
  <c r="Q317" i="5"/>
  <c r="Q318" i="5"/>
  <c r="Q319" i="5"/>
  <c r="Q320" i="5"/>
  <c r="Q321" i="5"/>
  <c r="Q322" i="5"/>
  <c r="Q323" i="5"/>
  <c r="Q324" i="5"/>
  <c r="Q325" i="5"/>
  <c r="Q326" i="5"/>
  <c r="Q327" i="5"/>
  <c r="Q328" i="5"/>
  <c r="Q329" i="5"/>
  <c r="Q330" i="5"/>
  <c r="Q331" i="5"/>
  <c r="Q332" i="5"/>
  <c r="Q333" i="5"/>
  <c r="Q334" i="5"/>
  <c r="Q335" i="5"/>
  <c r="Q336" i="5"/>
  <c r="Q337" i="5"/>
  <c r="Q338" i="5"/>
  <c r="Q339" i="5"/>
  <c r="Q340" i="5"/>
  <c r="Q341" i="5"/>
  <c r="Q342" i="5"/>
  <c r="Q343" i="5"/>
  <c r="Q344" i="5"/>
  <c r="Q345" i="5"/>
  <c r="Q346" i="5"/>
  <c r="Q347" i="5"/>
  <c r="Q348" i="5"/>
  <c r="Q349" i="5"/>
  <c r="Q350" i="5"/>
  <c r="Q351" i="5"/>
  <c r="Q352" i="5"/>
  <c r="Q353" i="5"/>
  <c r="Q354" i="5"/>
  <c r="Q355" i="5"/>
  <c r="Q356" i="5"/>
  <c r="Q357" i="5"/>
  <c r="Q358" i="5"/>
  <c r="Q359" i="5"/>
  <c r="Q360" i="5"/>
  <c r="Q361" i="5"/>
  <c r="Q362" i="5"/>
  <c r="Q363" i="5"/>
  <c r="Q364" i="5"/>
  <c r="Q365" i="5"/>
  <c r="Q366" i="5"/>
  <c r="Q367" i="5"/>
  <c r="Q368" i="5"/>
  <c r="Q369" i="5"/>
  <c r="Q370" i="5"/>
  <c r="Q371" i="5"/>
  <c r="Q372" i="5"/>
  <c r="Q373" i="5"/>
  <c r="Q374" i="5"/>
  <c r="Q375" i="5"/>
  <c r="Q376" i="5"/>
  <c r="Q377" i="5"/>
  <c r="Q378" i="5"/>
  <c r="Q379" i="5"/>
  <c r="Q380" i="5"/>
  <c r="Q381" i="5"/>
  <c r="Q382" i="5"/>
  <c r="Q383" i="5"/>
  <c r="Q384" i="5"/>
  <c r="Q385" i="5"/>
  <c r="Q386" i="5"/>
  <c r="Q387" i="5"/>
  <c r="Q388" i="5"/>
  <c r="Q389" i="5"/>
  <c r="Q390" i="5"/>
  <c r="Q391" i="5"/>
  <c r="Q392" i="5"/>
  <c r="Q393" i="5"/>
  <c r="Q394" i="5"/>
  <c r="Q395" i="5"/>
  <c r="Q396" i="5"/>
  <c r="Q397" i="5"/>
  <c r="Q398" i="5"/>
  <c r="Q399" i="5"/>
  <c r="Q400" i="5"/>
  <c r="Q401" i="5"/>
  <c r="Q402" i="5"/>
  <c r="Q403" i="5"/>
  <c r="Q404" i="5"/>
  <c r="Q405" i="5"/>
  <c r="Q406" i="5"/>
  <c r="Q407" i="5"/>
  <c r="Q408" i="5"/>
  <c r="Q409" i="5"/>
  <c r="Q410" i="5"/>
  <c r="Q411" i="5"/>
  <c r="Q412" i="5"/>
  <c r="Q413" i="5"/>
  <c r="Q414" i="5"/>
  <c r="Q415" i="5"/>
  <c r="Q416" i="5"/>
  <c r="Q417" i="5"/>
  <c r="Q418" i="5"/>
  <c r="Q419" i="5"/>
  <c r="Q420" i="5"/>
  <c r="Q421" i="5"/>
  <c r="Q422" i="5"/>
  <c r="Q423" i="5"/>
  <c r="Q424" i="5"/>
  <c r="Q425" i="5"/>
  <c r="Q426" i="5"/>
  <c r="Q427" i="5"/>
  <c r="Q428" i="5"/>
  <c r="Q429" i="5"/>
  <c r="Q430" i="5"/>
  <c r="Q431" i="5"/>
  <c r="Q432" i="5"/>
  <c r="Q433" i="5"/>
  <c r="Q434" i="5"/>
  <c r="Q435" i="5"/>
  <c r="Q436" i="5"/>
  <c r="Q437" i="5"/>
  <c r="Q438" i="5"/>
  <c r="Q439" i="5"/>
  <c r="Q440" i="5"/>
  <c r="Q441" i="5"/>
  <c r="Q442" i="5"/>
  <c r="Q443" i="5"/>
  <c r="Q444" i="5"/>
  <c r="Q445" i="5"/>
  <c r="Q446" i="5"/>
  <c r="Q447" i="5"/>
  <c r="Q448" i="5"/>
  <c r="Q449" i="5"/>
  <c r="Q450" i="5"/>
  <c r="Q451" i="5"/>
  <c r="Q452" i="5"/>
  <c r="S5" i="5"/>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115" i="5"/>
  <c r="S116" i="5"/>
  <c r="S117" i="5"/>
  <c r="S118" i="5"/>
  <c r="S119" i="5"/>
  <c r="S120" i="5"/>
  <c r="S121" i="5"/>
  <c r="S122" i="5"/>
  <c r="S123" i="5"/>
  <c r="S124" i="5"/>
  <c r="S125" i="5"/>
  <c r="S126" i="5"/>
  <c r="S127" i="5"/>
  <c r="S128" i="5"/>
  <c r="S129" i="5"/>
  <c r="S130" i="5"/>
  <c r="S131" i="5"/>
  <c r="S132" i="5"/>
  <c r="S133" i="5"/>
  <c r="S134" i="5"/>
  <c r="S135" i="5"/>
  <c r="S136" i="5"/>
  <c r="S137" i="5"/>
  <c r="S138" i="5"/>
  <c r="S139" i="5"/>
  <c r="S140" i="5"/>
  <c r="S141" i="5"/>
  <c r="S142" i="5"/>
  <c r="S143" i="5"/>
  <c r="S144" i="5"/>
  <c r="S145" i="5"/>
  <c r="S146" i="5"/>
  <c r="S147" i="5"/>
  <c r="S148" i="5"/>
  <c r="S149" i="5"/>
  <c r="S150" i="5"/>
  <c r="S151" i="5"/>
  <c r="S152" i="5"/>
  <c r="S153" i="5"/>
  <c r="S154" i="5"/>
  <c r="S155" i="5"/>
  <c r="S156" i="5"/>
  <c r="S157" i="5"/>
  <c r="S158" i="5"/>
  <c r="S159" i="5"/>
  <c r="S160" i="5"/>
  <c r="S161" i="5"/>
  <c r="S162" i="5"/>
  <c r="S163" i="5"/>
  <c r="S164" i="5"/>
  <c r="S165" i="5"/>
  <c r="S166" i="5"/>
  <c r="S167" i="5"/>
  <c r="S168" i="5"/>
  <c r="S169" i="5"/>
  <c r="S170" i="5"/>
  <c r="S171" i="5"/>
  <c r="S172" i="5"/>
  <c r="S173" i="5"/>
  <c r="S174" i="5"/>
  <c r="S175" i="5"/>
  <c r="S176" i="5"/>
  <c r="S177" i="5"/>
  <c r="S178" i="5"/>
  <c r="S179" i="5"/>
  <c r="S180" i="5"/>
  <c r="S181" i="5"/>
  <c r="S182" i="5"/>
  <c r="S183" i="5"/>
  <c r="S184" i="5"/>
  <c r="S185" i="5"/>
  <c r="S186" i="5"/>
  <c r="S187" i="5"/>
  <c r="S188" i="5"/>
  <c r="S189" i="5"/>
  <c r="S190" i="5"/>
  <c r="S191" i="5"/>
  <c r="S192" i="5"/>
  <c r="S193" i="5"/>
  <c r="S194" i="5"/>
  <c r="S195" i="5"/>
  <c r="S196" i="5"/>
  <c r="S197" i="5"/>
  <c r="S198" i="5"/>
  <c r="S199" i="5"/>
  <c r="S200" i="5"/>
  <c r="S201" i="5"/>
  <c r="S202" i="5"/>
  <c r="S203" i="5"/>
  <c r="S204" i="5"/>
  <c r="S205" i="5"/>
  <c r="S206" i="5"/>
  <c r="S207" i="5"/>
  <c r="S208" i="5"/>
  <c r="S209" i="5"/>
  <c r="S210" i="5"/>
  <c r="S211" i="5"/>
  <c r="S212" i="5"/>
  <c r="S213" i="5"/>
  <c r="S214" i="5"/>
  <c r="S215" i="5"/>
  <c r="S216" i="5"/>
  <c r="S217" i="5"/>
  <c r="S218" i="5"/>
  <c r="S219" i="5"/>
  <c r="S220" i="5"/>
  <c r="S221" i="5"/>
  <c r="S222" i="5"/>
  <c r="S223" i="5"/>
  <c r="S224" i="5"/>
  <c r="S225" i="5"/>
  <c r="S226" i="5"/>
  <c r="S227" i="5"/>
  <c r="S228" i="5"/>
  <c r="S229" i="5"/>
  <c r="S230" i="5"/>
  <c r="S231" i="5"/>
  <c r="S232" i="5"/>
  <c r="S233" i="5"/>
  <c r="S234" i="5"/>
  <c r="S235" i="5"/>
  <c r="S236" i="5"/>
  <c r="S237" i="5"/>
  <c r="S238" i="5"/>
  <c r="S239" i="5"/>
  <c r="S240" i="5"/>
  <c r="S241" i="5"/>
  <c r="S242" i="5"/>
  <c r="S243" i="5"/>
  <c r="S244" i="5"/>
  <c r="S245" i="5"/>
  <c r="S246" i="5"/>
  <c r="S247" i="5"/>
  <c r="S248" i="5"/>
  <c r="S249" i="5"/>
  <c r="S250" i="5"/>
  <c r="S251" i="5"/>
  <c r="S252" i="5"/>
  <c r="S253" i="5"/>
  <c r="S254" i="5"/>
  <c r="S255" i="5"/>
  <c r="S256" i="5"/>
  <c r="S257" i="5"/>
  <c r="S258" i="5"/>
  <c r="S259" i="5"/>
  <c r="S260" i="5"/>
  <c r="S261" i="5"/>
  <c r="S262" i="5"/>
  <c r="S263" i="5"/>
  <c r="S264" i="5"/>
  <c r="S265" i="5"/>
  <c r="S266" i="5"/>
  <c r="S267" i="5"/>
  <c r="S268" i="5"/>
  <c r="S269" i="5"/>
  <c r="S270" i="5"/>
  <c r="S271" i="5"/>
  <c r="S272" i="5"/>
  <c r="S273" i="5"/>
  <c r="S274" i="5"/>
  <c r="S275" i="5"/>
  <c r="S276" i="5"/>
  <c r="S277" i="5"/>
  <c r="S278" i="5"/>
  <c r="S279" i="5"/>
  <c r="S280" i="5"/>
  <c r="S281" i="5"/>
  <c r="S282" i="5"/>
  <c r="S283" i="5"/>
  <c r="S284" i="5"/>
  <c r="S285" i="5"/>
  <c r="S286" i="5"/>
  <c r="S287" i="5"/>
  <c r="S288" i="5"/>
  <c r="S289" i="5"/>
  <c r="S290" i="5"/>
  <c r="S291" i="5"/>
  <c r="S292" i="5"/>
  <c r="S293" i="5"/>
  <c r="S294" i="5"/>
  <c r="S295" i="5"/>
  <c r="S296" i="5"/>
  <c r="S297" i="5"/>
  <c r="S298" i="5"/>
  <c r="S299" i="5"/>
  <c r="S300" i="5"/>
  <c r="S301" i="5"/>
  <c r="S302" i="5"/>
  <c r="S303" i="5"/>
  <c r="S304" i="5"/>
  <c r="S305" i="5"/>
  <c r="S306" i="5"/>
  <c r="S307" i="5"/>
  <c r="S308" i="5"/>
  <c r="S309" i="5"/>
  <c r="S310" i="5"/>
  <c r="S311" i="5"/>
  <c r="S312" i="5"/>
  <c r="S313" i="5"/>
  <c r="S314" i="5"/>
  <c r="S315" i="5"/>
  <c r="S316" i="5"/>
  <c r="S317" i="5"/>
  <c r="S318" i="5"/>
  <c r="S319" i="5"/>
  <c r="S320" i="5"/>
  <c r="S321" i="5"/>
  <c r="S322" i="5"/>
  <c r="S323" i="5"/>
  <c r="S324" i="5"/>
  <c r="S325" i="5"/>
  <c r="S326" i="5"/>
  <c r="S327" i="5"/>
  <c r="S328" i="5"/>
  <c r="S329" i="5"/>
  <c r="S330" i="5"/>
  <c r="S331" i="5"/>
  <c r="S332" i="5"/>
  <c r="S333" i="5"/>
  <c r="S334" i="5"/>
  <c r="S335" i="5"/>
  <c r="S336" i="5"/>
  <c r="S337" i="5"/>
  <c r="S338" i="5"/>
  <c r="S339" i="5"/>
  <c r="S340" i="5"/>
  <c r="S341" i="5"/>
  <c r="S342" i="5"/>
  <c r="S343" i="5"/>
  <c r="S344" i="5"/>
  <c r="S345" i="5"/>
  <c r="S346" i="5"/>
  <c r="S347" i="5"/>
  <c r="S348" i="5"/>
  <c r="S349" i="5"/>
  <c r="S350" i="5"/>
  <c r="S351" i="5"/>
  <c r="S352" i="5"/>
  <c r="S353" i="5"/>
  <c r="S354" i="5"/>
  <c r="S355" i="5"/>
  <c r="S356" i="5"/>
  <c r="S357" i="5"/>
  <c r="S358" i="5"/>
  <c r="S359" i="5"/>
  <c r="S360" i="5"/>
  <c r="S361" i="5"/>
  <c r="S362" i="5"/>
  <c r="S363" i="5"/>
  <c r="S364" i="5"/>
  <c r="S365" i="5"/>
  <c r="S366" i="5"/>
  <c r="S367" i="5"/>
  <c r="S368" i="5"/>
  <c r="S369" i="5"/>
  <c r="S370" i="5"/>
  <c r="S371" i="5"/>
  <c r="S372" i="5"/>
  <c r="S373" i="5"/>
  <c r="S374" i="5"/>
  <c r="S375" i="5"/>
  <c r="S376" i="5"/>
  <c r="S377" i="5"/>
  <c r="S378" i="5"/>
  <c r="S379" i="5"/>
  <c r="S380" i="5"/>
  <c r="S381" i="5"/>
  <c r="S382" i="5"/>
  <c r="S383" i="5"/>
  <c r="S384" i="5"/>
  <c r="S385" i="5"/>
  <c r="S386" i="5"/>
  <c r="S387" i="5"/>
  <c r="S388" i="5"/>
  <c r="S389" i="5"/>
  <c r="S390" i="5"/>
  <c r="S391" i="5"/>
  <c r="S392" i="5"/>
  <c r="S393" i="5"/>
  <c r="S394" i="5"/>
  <c r="S395" i="5"/>
  <c r="S396" i="5"/>
  <c r="S397" i="5"/>
  <c r="S398" i="5"/>
  <c r="S399" i="5"/>
  <c r="S400" i="5"/>
  <c r="S401" i="5"/>
  <c r="S402" i="5"/>
  <c r="S403" i="5"/>
  <c r="S404" i="5"/>
  <c r="S405" i="5"/>
  <c r="S406" i="5"/>
  <c r="S407" i="5"/>
  <c r="S408" i="5"/>
  <c r="S409" i="5"/>
  <c r="S410" i="5"/>
  <c r="S411" i="5"/>
  <c r="S412" i="5"/>
  <c r="S413" i="5"/>
  <c r="S414" i="5"/>
  <c r="S415" i="5"/>
  <c r="S416" i="5"/>
  <c r="S417" i="5"/>
  <c r="S418" i="5"/>
  <c r="S419" i="5"/>
  <c r="S420" i="5"/>
  <c r="S421" i="5"/>
  <c r="S422" i="5"/>
  <c r="S423" i="5"/>
  <c r="S424" i="5"/>
  <c r="S425" i="5"/>
  <c r="S426" i="5"/>
  <c r="S427" i="5"/>
  <c r="S428" i="5"/>
  <c r="S429" i="5"/>
  <c r="S430" i="5"/>
  <c r="S431" i="5"/>
  <c r="S432" i="5"/>
  <c r="S433" i="5"/>
  <c r="S434" i="5"/>
  <c r="S435" i="5"/>
  <c r="S436" i="5"/>
  <c r="S437" i="5"/>
  <c r="S438" i="5"/>
  <c r="S439" i="5"/>
  <c r="S440" i="5"/>
  <c r="S441" i="5"/>
  <c r="S442" i="5"/>
  <c r="S443" i="5"/>
  <c r="S444" i="5"/>
  <c r="S445" i="5"/>
  <c r="S446" i="5"/>
  <c r="S447" i="5"/>
  <c r="S448" i="5"/>
  <c r="S449" i="5"/>
  <c r="S450" i="5"/>
  <c r="S451" i="5"/>
  <c r="S452" i="5"/>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1" i="5"/>
  <c r="U192" i="5"/>
  <c r="U193" i="5"/>
  <c r="U194" i="5"/>
  <c r="U195" i="5"/>
  <c r="U196" i="5"/>
  <c r="U197" i="5"/>
  <c r="U198" i="5"/>
  <c r="U199" i="5"/>
  <c r="U200" i="5"/>
  <c r="U201" i="5"/>
  <c r="U202" i="5"/>
  <c r="U203" i="5"/>
  <c r="U204" i="5"/>
  <c r="U205" i="5"/>
  <c r="U206" i="5"/>
  <c r="U207" i="5"/>
  <c r="U208" i="5"/>
  <c r="U209" i="5"/>
  <c r="U210" i="5"/>
  <c r="U211" i="5"/>
  <c r="U212" i="5"/>
  <c r="U213" i="5"/>
  <c r="U214" i="5"/>
  <c r="U215" i="5"/>
  <c r="U216" i="5"/>
  <c r="U217" i="5"/>
  <c r="U218" i="5"/>
  <c r="U219" i="5"/>
  <c r="U220" i="5"/>
  <c r="U221" i="5"/>
  <c r="U222" i="5"/>
  <c r="U223" i="5"/>
  <c r="U224" i="5"/>
  <c r="U225" i="5"/>
  <c r="U226" i="5"/>
  <c r="U227" i="5"/>
  <c r="U228" i="5"/>
  <c r="U229" i="5"/>
  <c r="U230" i="5"/>
  <c r="U231" i="5"/>
  <c r="U232" i="5"/>
  <c r="U233" i="5"/>
  <c r="U234" i="5"/>
  <c r="U235" i="5"/>
  <c r="U236" i="5"/>
  <c r="U237" i="5"/>
  <c r="U238" i="5"/>
  <c r="U239" i="5"/>
  <c r="U240" i="5"/>
  <c r="U241" i="5"/>
  <c r="U242" i="5"/>
  <c r="U243" i="5"/>
  <c r="U244" i="5"/>
  <c r="U245" i="5"/>
  <c r="U246" i="5"/>
  <c r="U247" i="5"/>
  <c r="U248" i="5"/>
  <c r="U249" i="5"/>
  <c r="U250" i="5"/>
  <c r="U251" i="5"/>
  <c r="U252" i="5"/>
  <c r="U253" i="5"/>
  <c r="U254" i="5"/>
  <c r="U255" i="5"/>
  <c r="U256" i="5"/>
  <c r="U257" i="5"/>
  <c r="U258" i="5"/>
  <c r="U259" i="5"/>
  <c r="U260" i="5"/>
  <c r="U261" i="5"/>
  <c r="U262" i="5"/>
  <c r="U263" i="5"/>
  <c r="U264" i="5"/>
  <c r="U265" i="5"/>
  <c r="U266" i="5"/>
  <c r="U267" i="5"/>
  <c r="U268" i="5"/>
  <c r="U269" i="5"/>
  <c r="U270" i="5"/>
  <c r="U271" i="5"/>
  <c r="U272" i="5"/>
  <c r="U273" i="5"/>
  <c r="U274" i="5"/>
  <c r="U275" i="5"/>
  <c r="U276" i="5"/>
  <c r="U277" i="5"/>
  <c r="U278" i="5"/>
  <c r="U279" i="5"/>
  <c r="U280" i="5"/>
  <c r="U281" i="5"/>
  <c r="U282" i="5"/>
  <c r="U283" i="5"/>
  <c r="U284" i="5"/>
  <c r="U285" i="5"/>
  <c r="U286" i="5"/>
  <c r="U287" i="5"/>
  <c r="U288" i="5"/>
  <c r="U289" i="5"/>
  <c r="U290" i="5"/>
  <c r="U291" i="5"/>
  <c r="U292" i="5"/>
  <c r="U293" i="5"/>
  <c r="U294" i="5"/>
  <c r="U295" i="5"/>
  <c r="U296" i="5"/>
  <c r="U297" i="5"/>
  <c r="U298" i="5"/>
  <c r="U299" i="5"/>
  <c r="U300" i="5"/>
  <c r="U301" i="5"/>
  <c r="U302" i="5"/>
  <c r="U303" i="5"/>
  <c r="U304" i="5"/>
  <c r="U305" i="5"/>
  <c r="U306" i="5"/>
  <c r="U307" i="5"/>
  <c r="U308" i="5"/>
  <c r="U309" i="5"/>
  <c r="U310" i="5"/>
  <c r="U311" i="5"/>
  <c r="U312" i="5"/>
  <c r="U313" i="5"/>
  <c r="U314" i="5"/>
  <c r="U315" i="5"/>
  <c r="U316" i="5"/>
  <c r="U317" i="5"/>
  <c r="U318" i="5"/>
  <c r="U319" i="5"/>
  <c r="U320" i="5"/>
  <c r="U321" i="5"/>
  <c r="U322" i="5"/>
  <c r="U323" i="5"/>
  <c r="U324" i="5"/>
  <c r="U325" i="5"/>
  <c r="U326" i="5"/>
  <c r="U327" i="5"/>
  <c r="U328" i="5"/>
  <c r="U329" i="5"/>
  <c r="U330" i="5"/>
  <c r="U331" i="5"/>
  <c r="U332" i="5"/>
  <c r="U333" i="5"/>
  <c r="U334" i="5"/>
  <c r="U335" i="5"/>
  <c r="U336" i="5"/>
  <c r="U337" i="5"/>
  <c r="U338" i="5"/>
  <c r="U339" i="5"/>
  <c r="U340" i="5"/>
  <c r="U341" i="5"/>
  <c r="U342" i="5"/>
  <c r="U343" i="5"/>
  <c r="U344" i="5"/>
  <c r="U345" i="5"/>
  <c r="U346" i="5"/>
  <c r="U347" i="5"/>
  <c r="U348" i="5"/>
  <c r="U349" i="5"/>
  <c r="U350" i="5"/>
  <c r="U351" i="5"/>
  <c r="U352" i="5"/>
  <c r="U353" i="5"/>
  <c r="U354" i="5"/>
  <c r="U355" i="5"/>
  <c r="U356" i="5"/>
  <c r="U357" i="5"/>
  <c r="U358" i="5"/>
  <c r="U359" i="5"/>
  <c r="U360" i="5"/>
  <c r="U361" i="5"/>
  <c r="U362" i="5"/>
  <c r="U363" i="5"/>
  <c r="U364" i="5"/>
  <c r="U365" i="5"/>
  <c r="U366" i="5"/>
  <c r="U367" i="5"/>
  <c r="U368" i="5"/>
  <c r="U369" i="5"/>
  <c r="U370" i="5"/>
  <c r="U371" i="5"/>
  <c r="U372" i="5"/>
  <c r="U373" i="5"/>
  <c r="U374" i="5"/>
  <c r="U375" i="5"/>
  <c r="U376" i="5"/>
  <c r="U377" i="5"/>
  <c r="U378" i="5"/>
  <c r="U379" i="5"/>
  <c r="U380" i="5"/>
  <c r="U381" i="5"/>
  <c r="U382" i="5"/>
  <c r="U383" i="5"/>
  <c r="U384" i="5"/>
  <c r="U385" i="5"/>
  <c r="U386" i="5"/>
  <c r="U387" i="5"/>
  <c r="U388" i="5"/>
  <c r="U389" i="5"/>
  <c r="U390" i="5"/>
  <c r="U391" i="5"/>
  <c r="U392" i="5"/>
  <c r="U393" i="5"/>
  <c r="U394" i="5"/>
  <c r="U395" i="5"/>
  <c r="U396" i="5"/>
  <c r="U397" i="5"/>
  <c r="U398" i="5"/>
  <c r="U399" i="5"/>
  <c r="U400" i="5"/>
  <c r="U401" i="5"/>
  <c r="U402" i="5"/>
  <c r="U403" i="5"/>
  <c r="U404" i="5"/>
  <c r="U405" i="5"/>
  <c r="U406" i="5"/>
  <c r="U407" i="5"/>
  <c r="U408" i="5"/>
  <c r="U409" i="5"/>
  <c r="U410" i="5"/>
  <c r="U411" i="5"/>
  <c r="U412" i="5"/>
  <c r="U413" i="5"/>
  <c r="U414" i="5"/>
  <c r="U415" i="5"/>
  <c r="U416" i="5"/>
  <c r="U417" i="5"/>
  <c r="U418" i="5"/>
  <c r="U419" i="5"/>
  <c r="U420" i="5"/>
  <c r="U421" i="5"/>
  <c r="U422" i="5"/>
  <c r="U423" i="5"/>
  <c r="U424" i="5"/>
  <c r="U425" i="5"/>
  <c r="U426" i="5"/>
  <c r="U427" i="5"/>
  <c r="U428" i="5"/>
  <c r="U429" i="5"/>
  <c r="U430" i="5"/>
  <c r="U431" i="5"/>
  <c r="U432" i="5"/>
  <c r="U433" i="5"/>
  <c r="U434" i="5"/>
  <c r="U435" i="5"/>
  <c r="U436" i="5"/>
  <c r="U437" i="5"/>
  <c r="U438" i="5"/>
  <c r="U439" i="5"/>
  <c r="U440" i="5"/>
  <c r="U441" i="5"/>
  <c r="U442" i="5"/>
  <c r="U443" i="5"/>
  <c r="U444" i="5"/>
  <c r="U445" i="5"/>
  <c r="U446" i="5"/>
  <c r="U447" i="5"/>
  <c r="U448" i="5"/>
  <c r="U449" i="5"/>
  <c r="U450" i="5"/>
  <c r="U451" i="5"/>
  <c r="U452" i="5"/>
  <c r="W5" i="5"/>
  <c r="W6" i="5"/>
  <c r="W7" i="5"/>
  <c r="W8" i="5"/>
  <c r="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80" i="5"/>
  <c r="W81" i="5"/>
  <c r="W82" i="5"/>
  <c r="W83" i="5"/>
  <c r="W84" i="5"/>
  <c r="W85" i="5"/>
  <c r="W86" i="5"/>
  <c r="W87" i="5"/>
  <c r="W88" i="5"/>
  <c r="W89" i="5"/>
  <c r="W90" i="5"/>
  <c r="W91" i="5"/>
  <c r="W92" i="5"/>
  <c r="W93" i="5"/>
  <c r="W94" i="5"/>
  <c r="W95" i="5"/>
  <c r="W96" i="5"/>
  <c r="W97" i="5"/>
  <c r="W98" i="5"/>
  <c r="W99" i="5"/>
  <c r="W100" i="5"/>
  <c r="W101" i="5"/>
  <c r="W102" i="5"/>
  <c r="W103" i="5"/>
  <c r="W104" i="5"/>
  <c r="W105" i="5"/>
  <c r="W106" i="5"/>
  <c r="W107" i="5"/>
  <c r="W108" i="5"/>
  <c r="W109" i="5"/>
  <c r="W110" i="5"/>
  <c r="W111" i="5"/>
  <c r="W112" i="5"/>
  <c r="W113" i="5"/>
  <c r="W114" i="5"/>
  <c r="W115" i="5"/>
  <c r="W116" i="5"/>
  <c r="W117" i="5"/>
  <c r="W118" i="5"/>
  <c r="W119" i="5"/>
  <c r="W120" i="5"/>
  <c r="W121" i="5"/>
  <c r="W122" i="5"/>
  <c r="W123" i="5"/>
  <c r="W124" i="5"/>
  <c r="W125" i="5"/>
  <c r="W126" i="5"/>
  <c r="W127" i="5"/>
  <c r="W128" i="5"/>
  <c r="W129" i="5"/>
  <c r="W130" i="5"/>
  <c r="W131" i="5"/>
  <c r="W132" i="5"/>
  <c r="W133" i="5"/>
  <c r="W134" i="5"/>
  <c r="W135" i="5"/>
  <c r="W136" i="5"/>
  <c r="W137" i="5"/>
  <c r="W138" i="5"/>
  <c r="W139" i="5"/>
  <c r="W140" i="5"/>
  <c r="W141" i="5"/>
  <c r="W142" i="5"/>
  <c r="W143" i="5"/>
  <c r="W144" i="5"/>
  <c r="W145" i="5"/>
  <c r="W146" i="5"/>
  <c r="W147" i="5"/>
  <c r="W148" i="5"/>
  <c r="W149" i="5"/>
  <c r="W150" i="5"/>
  <c r="W151" i="5"/>
  <c r="W152" i="5"/>
  <c r="W153" i="5"/>
  <c r="W154" i="5"/>
  <c r="W155" i="5"/>
  <c r="W156" i="5"/>
  <c r="W157" i="5"/>
  <c r="W158" i="5"/>
  <c r="W159" i="5"/>
  <c r="W160" i="5"/>
  <c r="W161" i="5"/>
  <c r="W162" i="5"/>
  <c r="W163" i="5"/>
  <c r="W164" i="5"/>
  <c r="W165" i="5"/>
  <c r="W166" i="5"/>
  <c r="W167" i="5"/>
  <c r="W168" i="5"/>
  <c r="W169" i="5"/>
  <c r="W170" i="5"/>
  <c r="W171" i="5"/>
  <c r="W172" i="5"/>
  <c r="W173" i="5"/>
  <c r="W174" i="5"/>
  <c r="W175" i="5"/>
  <c r="W176" i="5"/>
  <c r="W177" i="5"/>
  <c r="W178" i="5"/>
  <c r="W179" i="5"/>
  <c r="W180" i="5"/>
  <c r="W181" i="5"/>
  <c r="W182" i="5"/>
  <c r="W183" i="5"/>
  <c r="W184" i="5"/>
  <c r="W185" i="5"/>
  <c r="W186" i="5"/>
  <c r="W187" i="5"/>
  <c r="W188" i="5"/>
  <c r="W189" i="5"/>
  <c r="W190" i="5"/>
  <c r="W191" i="5"/>
  <c r="W192" i="5"/>
  <c r="W193" i="5"/>
  <c r="W194" i="5"/>
  <c r="W195" i="5"/>
  <c r="W196" i="5"/>
  <c r="W197" i="5"/>
  <c r="W198" i="5"/>
  <c r="W199" i="5"/>
  <c r="W200" i="5"/>
  <c r="W201" i="5"/>
  <c r="W202" i="5"/>
  <c r="W203" i="5"/>
  <c r="W204" i="5"/>
  <c r="W205" i="5"/>
  <c r="W206" i="5"/>
  <c r="W207" i="5"/>
  <c r="W208" i="5"/>
  <c r="W209" i="5"/>
  <c r="W210" i="5"/>
  <c r="W211" i="5"/>
  <c r="W212" i="5"/>
  <c r="W213" i="5"/>
  <c r="W214" i="5"/>
  <c r="W215" i="5"/>
  <c r="W216" i="5"/>
  <c r="W217" i="5"/>
  <c r="W218" i="5"/>
  <c r="W219" i="5"/>
  <c r="W220" i="5"/>
  <c r="W221" i="5"/>
  <c r="W222" i="5"/>
  <c r="W223" i="5"/>
  <c r="W224" i="5"/>
  <c r="W225" i="5"/>
  <c r="W226" i="5"/>
  <c r="W227" i="5"/>
  <c r="W228" i="5"/>
  <c r="W229" i="5"/>
  <c r="W230" i="5"/>
  <c r="W231" i="5"/>
  <c r="W232" i="5"/>
  <c r="W233" i="5"/>
  <c r="W234" i="5"/>
  <c r="W235" i="5"/>
  <c r="W236" i="5"/>
  <c r="W237" i="5"/>
  <c r="W238" i="5"/>
  <c r="W239" i="5"/>
  <c r="W240" i="5"/>
  <c r="W241" i="5"/>
  <c r="W242" i="5"/>
  <c r="W243" i="5"/>
  <c r="W244" i="5"/>
  <c r="W245" i="5"/>
  <c r="W246" i="5"/>
  <c r="W247" i="5"/>
  <c r="W248" i="5"/>
  <c r="W249" i="5"/>
  <c r="W250" i="5"/>
  <c r="W251" i="5"/>
  <c r="W252" i="5"/>
  <c r="W253" i="5"/>
  <c r="W254" i="5"/>
  <c r="W255" i="5"/>
  <c r="W256" i="5"/>
  <c r="W257" i="5"/>
  <c r="W258" i="5"/>
  <c r="W259" i="5"/>
  <c r="W260" i="5"/>
  <c r="W261" i="5"/>
  <c r="W262" i="5"/>
  <c r="W263" i="5"/>
  <c r="W264" i="5"/>
  <c r="W265" i="5"/>
  <c r="W266" i="5"/>
  <c r="W267" i="5"/>
  <c r="W268" i="5"/>
  <c r="W269" i="5"/>
  <c r="W270" i="5"/>
  <c r="W271" i="5"/>
  <c r="W272" i="5"/>
  <c r="W273" i="5"/>
  <c r="W274" i="5"/>
  <c r="W275" i="5"/>
  <c r="W276" i="5"/>
  <c r="W277" i="5"/>
  <c r="W278" i="5"/>
  <c r="W279" i="5"/>
  <c r="W280" i="5"/>
  <c r="W281" i="5"/>
  <c r="W282" i="5"/>
  <c r="W283" i="5"/>
  <c r="W284" i="5"/>
  <c r="W285" i="5"/>
  <c r="W286" i="5"/>
  <c r="W287" i="5"/>
  <c r="W288" i="5"/>
  <c r="W289" i="5"/>
  <c r="W290" i="5"/>
  <c r="W291" i="5"/>
  <c r="W292" i="5"/>
  <c r="W293" i="5"/>
  <c r="W294" i="5"/>
  <c r="W295" i="5"/>
  <c r="W296" i="5"/>
  <c r="W297" i="5"/>
  <c r="W298" i="5"/>
  <c r="W299" i="5"/>
  <c r="W300" i="5"/>
  <c r="W301" i="5"/>
  <c r="W302" i="5"/>
  <c r="W303" i="5"/>
  <c r="W304" i="5"/>
  <c r="W305" i="5"/>
  <c r="W306" i="5"/>
  <c r="W307" i="5"/>
  <c r="W308" i="5"/>
  <c r="W309" i="5"/>
  <c r="W310" i="5"/>
  <c r="W311" i="5"/>
  <c r="W312" i="5"/>
  <c r="W313" i="5"/>
  <c r="W314" i="5"/>
  <c r="W315" i="5"/>
  <c r="W316" i="5"/>
  <c r="W317" i="5"/>
  <c r="W318" i="5"/>
  <c r="W319" i="5"/>
  <c r="W320" i="5"/>
  <c r="W321" i="5"/>
  <c r="W322" i="5"/>
  <c r="W323" i="5"/>
  <c r="W324" i="5"/>
  <c r="W325" i="5"/>
  <c r="W326" i="5"/>
  <c r="W327" i="5"/>
  <c r="W328" i="5"/>
  <c r="W329" i="5"/>
  <c r="W330" i="5"/>
  <c r="W331" i="5"/>
  <c r="W332" i="5"/>
  <c r="W333" i="5"/>
  <c r="W334" i="5"/>
  <c r="W335" i="5"/>
  <c r="W336" i="5"/>
  <c r="W337" i="5"/>
  <c r="W338" i="5"/>
  <c r="W339" i="5"/>
  <c r="W340" i="5"/>
  <c r="W341" i="5"/>
  <c r="W342" i="5"/>
  <c r="W343" i="5"/>
  <c r="W344" i="5"/>
  <c r="W345" i="5"/>
  <c r="W346" i="5"/>
  <c r="W347" i="5"/>
  <c r="W348" i="5"/>
  <c r="W349" i="5"/>
  <c r="W350" i="5"/>
  <c r="W351" i="5"/>
  <c r="W352" i="5"/>
  <c r="W353" i="5"/>
  <c r="W354" i="5"/>
  <c r="W355" i="5"/>
  <c r="W356" i="5"/>
  <c r="W357" i="5"/>
  <c r="W358" i="5"/>
  <c r="W359" i="5"/>
  <c r="W360" i="5"/>
  <c r="W361" i="5"/>
  <c r="W362" i="5"/>
  <c r="W363" i="5"/>
  <c r="W364" i="5"/>
  <c r="W365" i="5"/>
  <c r="W366" i="5"/>
  <c r="W367" i="5"/>
  <c r="W368" i="5"/>
  <c r="W369" i="5"/>
  <c r="W370" i="5"/>
  <c r="W371" i="5"/>
  <c r="W372" i="5"/>
  <c r="W373" i="5"/>
  <c r="W374" i="5"/>
  <c r="W375" i="5"/>
  <c r="W376" i="5"/>
  <c r="W377" i="5"/>
  <c r="W378" i="5"/>
  <c r="W379" i="5"/>
  <c r="W380" i="5"/>
  <c r="W381" i="5"/>
  <c r="W382" i="5"/>
  <c r="W383" i="5"/>
  <c r="W384" i="5"/>
  <c r="W385" i="5"/>
  <c r="W386" i="5"/>
  <c r="W387" i="5"/>
  <c r="W388" i="5"/>
  <c r="W389" i="5"/>
  <c r="W390" i="5"/>
  <c r="W391" i="5"/>
  <c r="W392" i="5"/>
  <c r="W393" i="5"/>
  <c r="W394" i="5"/>
  <c r="W395" i="5"/>
  <c r="W396" i="5"/>
  <c r="W397" i="5"/>
  <c r="W398" i="5"/>
  <c r="W399" i="5"/>
  <c r="W400" i="5"/>
  <c r="W401" i="5"/>
  <c r="W402" i="5"/>
  <c r="W403" i="5"/>
  <c r="W404" i="5"/>
  <c r="W405" i="5"/>
  <c r="W406" i="5"/>
  <c r="W407" i="5"/>
  <c r="W408" i="5"/>
  <c r="W409" i="5"/>
  <c r="W410" i="5"/>
  <c r="W411" i="5"/>
  <c r="W412" i="5"/>
  <c r="W413" i="5"/>
  <c r="W414" i="5"/>
  <c r="W415" i="5"/>
  <c r="W416" i="5"/>
  <c r="W417" i="5"/>
  <c r="W418" i="5"/>
  <c r="W419" i="5"/>
  <c r="W420" i="5"/>
  <c r="W421" i="5"/>
  <c r="W422" i="5"/>
  <c r="W423" i="5"/>
  <c r="W424" i="5"/>
  <c r="W425" i="5"/>
  <c r="W426" i="5"/>
  <c r="W427" i="5"/>
  <c r="W428" i="5"/>
  <c r="W429" i="5"/>
  <c r="W430" i="5"/>
  <c r="W431" i="5"/>
  <c r="W432" i="5"/>
  <c r="W433" i="5"/>
  <c r="W434" i="5"/>
  <c r="W435" i="5"/>
  <c r="W436" i="5"/>
  <c r="W437" i="5"/>
  <c r="W438" i="5"/>
  <c r="W439" i="5"/>
  <c r="W440" i="5"/>
  <c r="W441" i="5"/>
  <c r="W442" i="5"/>
  <c r="W443" i="5"/>
  <c r="W444" i="5"/>
  <c r="W445" i="5"/>
  <c r="W446" i="5"/>
  <c r="W447" i="5"/>
  <c r="W448" i="5"/>
  <c r="W449" i="5"/>
  <c r="W450" i="5"/>
  <c r="W451" i="5"/>
  <c r="W452" i="5"/>
  <c r="Y5" i="5"/>
  <c r="Y6" i="5"/>
  <c r="Y7" i="5"/>
  <c r="Y8" i="5"/>
  <c r="Y9" i="5"/>
  <c r="Y10"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Y108" i="5"/>
  <c r="Y109" i="5"/>
  <c r="Y110" i="5"/>
  <c r="Y111" i="5"/>
  <c r="Y112" i="5"/>
  <c r="Y113" i="5"/>
  <c r="Y114" i="5"/>
  <c r="Y115" i="5"/>
  <c r="Y116" i="5"/>
  <c r="Y117" i="5"/>
  <c r="Y118" i="5"/>
  <c r="Y119" i="5"/>
  <c r="Y120" i="5"/>
  <c r="Y121" i="5"/>
  <c r="Y122" i="5"/>
  <c r="Y123" i="5"/>
  <c r="Y124" i="5"/>
  <c r="Y125" i="5"/>
  <c r="Y126" i="5"/>
  <c r="Y127" i="5"/>
  <c r="Y128" i="5"/>
  <c r="Y129" i="5"/>
  <c r="Y130" i="5"/>
  <c r="Y131" i="5"/>
  <c r="Y132" i="5"/>
  <c r="Y133" i="5"/>
  <c r="Y134" i="5"/>
  <c r="Y135" i="5"/>
  <c r="Y136" i="5"/>
  <c r="Y137" i="5"/>
  <c r="Y138" i="5"/>
  <c r="Y139" i="5"/>
  <c r="Y140" i="5"/>
  <c r="Y141" i="5"/>
  <c r="Y142" i="5"/>
  <c r="Y143" i="5"/>
  <c r="Y144" i="5"/>
  <c r="Y145" i="5"/>
  <c r="Y146" i="5"/>
  <c r="Y147" i="5"/>
  <c r="Y148" i="5"/>
  <c r="Y149" i="5"/>
  <c r="Y150" i="5"/>
  <c r="Y151" i="5"/>
  <c r="Y152" i="5"/>
  <c r="Y153" i="5"/>
  <c r="Y154" i="5"/>
  <c r="Y155" i="5"/>
  <c r="Y156" i="5"/>
  <c r="Y157" i="5"/>
  <c r="Y158" i="5"/>
  <c r="Y159" i="5"/>
  <c r="Y160" i="5"/>
  <c r="Y161" i="5"/>
  <c r="Y162" i="5"/>
  <c r="Y163" i="5"/>
  <c r="Y164" i="5"/>
  <c r="Y165" i="5"/>
  <c r="Y166" i="5"/>
  <c r="Y167" i="5"/>
  <c r="Y168" i="5"/>
  <c r="Y169" i="5"/>
  <c r="Y170" i="5"/>
  <c r="Y171" i="5"/>
  <c r="Y172" i="5"/>
  <c r="Y173" i="5"/>
  <c r="Y174" i="5"/>
  <c r="Y175" i="5"/>
  <c r="Y176" i="5"/>
  <c r="Y177" i="5"/>
  <c r="Y178" i="5"/>
  <c r="Y179" i="5"/>
  <c r="Y180" i="5"/>
  <c r="Y181" i="5"/>
  <c r="Y182" i="5"/>
  <c r="Y183" i="5"/>
  <c r="Y184" i="5"/>
  <c r="Y185" i="5"/>
  <c r="Y186" i="5"/>
  <c r="Y187" i="5"/>
  <c r="Y188" i="5"/>
  <c r="Y189" i="5"/>
  <c r="Y190" i="5"/>
  <c r="Y191" i="5"/>
  <c r="Y192" i="5"/>
  <c r="Y193" i="5"/>
  <c r="Y194" i="5"/>
  <c r="Y195" i="5"/>
  <c r="Y196" i="5"/>
  <c r="Y197" i="5"/>
  <c r="Y198" i="5"/>
  <c r="Y199" i="5"/>
  <c r="Y200" i="5"/>
  <c r="Y201" i="5"/>
  <c r="Y202" i="5"/>
  <c r="Y203" i="5"/>
  <c r="Y204" i="5"/>
  <c r="Y205" i="5"/>
  <c r="Y206" i="5"/>
  <c r="Y207" i="5"/>
  <c r="Y208" i="5"/>
  <c r="Y209" i="5"/>
  <c r="Y210" i="5"/>
  <c r="Y211" i="5"/>
  <c r="Y212" i="5"/>
  <c r="Y213" i="5"/>
  <c r="Y214" i="5"/>
  <c r="Y215" i="5"/>
  <c r="Y216" i="5"/>
  <c r="Y217" i="5"/>
  <c r="Y218" i="5"/>
  <c r="Y219" i="5"/>
  <c r="Y220" i="5"/>
  <c r="Y221" i="5"/>
  <c r="Y222" i="5"/>
  <c r="Y223" i="5"/>
  <c r="Y224" i="5"/>
  <c r="Y225" i="5"/>
  <c r="Y226" i="5"/>
  <c r="Y227" i="5"/>
  <c r="Y228" i="5"/>
  <c r="Y229" i="5"/>
  <c r="Y230" i="5"/>
  <c r="Y231" i="5"/>
  <c r="Y232" i="5"/>
  <c r="Y233" i="5"/>
  <c r="Y234" i="5"/>
  <c r="Y235" i="5"/>
  <c r="Y236" i="5"/>
  <c r="Y237" i="5"/>
  <c r="Y238" i="5"/>
  <c r="Y239" i="5"/>
  <c r="Y240" i="5"/>
  <c r="Y241" i="5"/>
  <c r="Y242" i="5"/>
  <c r="Y243" i="5"/>
  <c r="Y244" i="5"/>
  <c r="Y245" i="5"/>
  <c r="Y246" i="5"/>
  <c r="Y247" i="5"/>
  <c r="Y248" i="5"/>
  <c r="Y249" i="5"/>
  <c r="Y250" i="5"/>
  <c r="Y251" i="5"/>
  <c r="Y252" i="5"/>
  <c r="Y253" i="5"/>
  <c r="Y254" i="5"/>
  <c r="Y255" i="5"/>
  <c r="Y256" i="5"/>
  <c r="Y257" i="5"/>
  <c r="Y258" i="5"/>
  <c r="Y259" i="5"/>
  <c r="Y260" i="5"/>
  <c r="Y261" i="5"/>
  <c r="Y262" i="5"/>
  <c r="Y263" i="5"/>
  <c r="Y264" i="5"/>
  <c r="Y265" i="5"/>
  <c r="Y266" i="5"/>
  <c r="Y267" i="5"/>
  <c r="Y268" i="5"/>
  <c r="Y269" i="5"/>
  <c r="Y270" i="5"/>
  <c r="Y271" i="5"/>
  <c r="Y272" i="5"/>
  <c r="Y273" i="5"/>
  <c r="Y274" i="5"/>
  <c r="Y275" i="5"/>
  <c r="Y276" i="5"/>
  <c r="Y277" i="5"/>
  <c r="Y278" i="5"/>
  <c r="Y279" i="5"/>
  <c r="Y280" i="5"/>
  <c r="Y281" i="5"/>
  <c r="Y282" i="5"/>
  <c r="Y283" i="5"/>
  <c r="Y284" i="5"/>
  <c r="Y285" i="5"/>
  <c r="Y286" i="5"/>
  <c r="Y287" i="5"/>
  <c r="Y288" i="5"/>
  <c r="Y289" i="5"/>
  <c r="Y290" i="5"/>
  <c r="Y291" i="5"/>
  <c r="Y292" i="5"/>
  <c r="Y293" i="5"/>
  <c r="Y294" i="5"/>
  <c r="Y295" i="5"/>
  <c r="Y296" i="5"/>
  <c r="Y297" i="5"/>
  <c r="Y298" i="5"/>
  <c r="Y299" i="5"/>
  <c r="Y300" i="5"/>
  <c r="Y301" i="5"/>
  <c r="Y302" i="5"/>
  <c r="Y303" i="5"/>
  <c r="Y304" i="5"/>
  <c r="Y305" i="5"/>
  <c r="Y306" i="5"/>
  <c r="Y307" i="5"/>
  <c r="Y308" i="5"/>
  <c r="Y309" i="5"/>
  <c r="Y310" i="5"/>
  <c r="Y311" i="5"/>
  <c r="Y312" i="5"/>
  <c r="Y313" i="5"/>
  <c r="Y314" i="5"/>
  <c r="Y315" i="5"/>
  <c r="Y316" i="5"/>
  <c r="Y317" i="5"/>
  <c r="Y318" i="5"/>
  <c r="Y319" i="5"/>
  <c r="Y320" i="5"/>
  <c r="Y321" i="5"/>
  <c r="Y322" i="5"/>
  <c r="Y323" i="5"/>
  <c r="Y324" i="5"/>
  <c r="Y325" i="5"/>
  <c r="Y326" i="5"/>
  <c r="Y327" i="5"/>
  <c r="Y328" i="5"/>
  <c r="Y329" i="5"/>
  <c r="Y330" i="5"/>
  <c r="Y331" i="5"/>
  <c r="Y332" i="5"/>
  <c r="Y333" i="5"/>
  <c r="Y334" i="5"/>
  <c r="Y335" i="5"/>
  <c r="Y336" i="5"/>
  <c r="Y337" i="5"/>
  <c r="Y338" i="5"/>
  <c r="Y339" i="5"/>
  <c r="Y340" i="5"/>
  <c r="Y341" i="5"/>
  <c r="Y342" i="5"/>
  <c r="Y343" i="5"/>
  <c r="Y344" i="5"/>
  <c r="Y345" i="5"/>
  <c r="Y346" i="5"/>
  <c r="Y347" i="5"/>
  <c r="Y348" i="5"/>
  <c r="Y349" i="5"/>
  <c r="Y350" i="5"/>
  <c r="Y351" i="5"/>
  <c r="Y352" i="5"/>
  <c r="Y353" i="5"/>
  <c r="Y354" i="5"/>
  <c r="Y355" i="5"/>
  <c r="Y356" i="5"/>
  <c r="Y357" i="5"/>
  <c r="Y358" i="5"/>
  <c r="Y359" i="5"/>
  <c r="Y360" i="5"/>
  <c r="Y361" i="5"/>
  <c r="Y362" i="5"/>
  <c r="Y363" i="5"/>
  <c r="Y364" i="5"/>
  <c r="Y365" i="5"/>
  <c r="Y366" i="5"/>
  <c r="Y367" i="5"/>
  <c r="Y368" i="5"/>
  <c r="Y369" i="5"/>
  <c r="Y370" i="5"/>
  <c r="Y371" i="5"/>
  <c r="Y372" i="5"/>
  <c r="Y373" i="5"/>
  <c r="Y374" i="5"/>
  <c r="Y375" i="5"/>
  <c r="Y376" i="5"/>
  <c r="Y377" i="5"/>
  <c r="Y378" i="5"/>
  <c r="Y379" i="5"/>
  <c r="Y380" i="5"/>
  <c r="Y381" i="5"/>
  <c r="Y382" i="5"/>
  <c r="Y383" i="5"/>
  <c r="Y384" i="5"/>
  <c r="Y385" i="5"/>
  <c r="Y386" i="5"/>
  <c r="Y387" i="5"/>
  <c r="Y388" i="5"/>
  <c r="Y389" i="5"/>
  <c r="Y390" i="5"/>
  <c r="Y391" i="5"/>
  <c r="Y392" i="5"/>
  <c r="Y393" i="5"/>
  <c r="Y394" i="5"/>
  <c r="Y395" i="5"/>
  <c r="Y396" i="5"/>
  <c r="Y397" i="5"/>
  <c r="Y398" i="5"/>
  <c r="Y399" i="5"/>
  <c r="Y400" i="5"/>
  <c r="Y401" i="5"/>
  <c r="Y402" i="5"/>
  <c r="Y403" i="5"/>
  <c r="Y404" i="5"/>
  <c r="Y405" i="5"/>
  <c r="Y406" i="5"/>
  <c r="Y407" i="5"/>
  <c r="Y408" i="5"/>
  <c r="Y409" i="5"/>
  <c r="Y410" i="5"/>
  <c r="Y411" i="5"/>
  <c r="Y412" i="5"/>
  <c r="Y413" i="5"/>
  <c r="Y414" i="5"/>
  <c r="Y415" i="5"/>
  <c r="Y416" i="5"/>
  <c r="Y417" i="5"/>
  <c r="Y418" i="5"/>
  <c r="Y419" i="5"/>
  <c r="Y420" i="5"/>
  <c r="Y421" i="5"/>
  <c r="Y422" i="5"/>
  <c r="Y423" i="5"/>
  <c r="Y424" i="5"/>
  <c r="Y425" i="5"/>
  <c r="Y426" i="5"/>
  <c r="Y427" i="5"/>
  <c r="Y428" i="5"/>
  <c r="Y429" i="5"/>
  <c r="Y430" i="5"/>
  <c r="Y431" i="5"/>
  <c r="Y432" i="5"/>
  <c r="Y433" i="5"/>
  <c r="Y434" i="5"/>
  <c r="Y435" i="5"/>
  <c r="Y436" i="5"/>
  <c r="Y437" i="5"/>
  <c r="Y438" i="5"/>
  <c r="Y439" i="5"/>
  <c r="Y440" i="5"/>
  <c r="Y441" i="5"/>
  <c r="Y442" i="5"/>
  <c r="Y443" i="5"/>
  <c r="Y444" i="5"/>
  <c r="Y445" i="5"/>
  <c r="Y446" i="5"/>
  <c r="Y447" i="5"/>
  <c r="Y448" i="5"/>
  <c r="Y449" i="5"/>
  <c r="Y450" i="5"/>
  <c r="Y451" i="5"/>
  <c r="Y452" i="5"/>
  <c r="AC5" i="5"/>
  <c r="AC6" i="5"/>
  <c r="AC7" i="5"/>
  <c r="AC8" i="5"/>
  <c r="AC9" i="5"/>
  <c r="AC10" i="5"/>
  <c r="AC11" i="5"/>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C108" i="5"/>
  <c r="AC109" i="5"/>
  <c r="AC110" i="5"/>
  <c r="AC111" i="5"/>
  <c r="AC112" i="5"/>
  <c r="AC113" i="5"/>
  <c r="AC114" i="5"/>
  <c r="AC115" i="5"/>
  <c r="AC116" i="5"/>
  <c r="AC117" i="5"/>
  <c r="AC118" i="5"/>
  <c r="AC119" i="5"/>
  <c r="AC120" i="5"/>
  <c r="AC121" i="5"/>
  <c r="AC122" i="5"/>
  <c r="AC123" i="5"/>
  <c r="AC124" i="5"/>
  <c r="AC125" i="5"/>
  <c r="AC126" i="5"/>
  <c r="AC127" i="5"/>
  <c r="AC128" i="5"/>
  <c r="AC129" i="5"/>
  <c r="AC130" i="5"/>
  <c r="AC131" i="5"/>
  <c r="AC132" i="5"/>
  <c r="AC133" i="5"/>
  <c r="AC134" i="5"/>
  <c r="AC135" i="5"/>
  <c r="AC136" i="5"/>
  <c r="AC137" i="5"/>
  <c r="AC138" i="5"/>
  <c r="AC139" i="5"/>
  <c r="AC140" i="5"/>
  <c r="AC141" i="5"/>
  <c r="AC142" i="5"/>
  <c r="AC143" i="5"/>
  <c r="AC144" i="5"/>
  <c r="AC145" i="5"/>
  <c r="AC146" i="5"/>
  <c r="AC147" i="5"/>
  <c r="AC148" i="5"/>
  <c r="AC149" i="5"/>
  <c r="AC150" i="5"/>
  <c r="AC151" i="5"/>
  <c r="AC152" i="5"/>
  <c r="AC153" i="5"/>
  <c r="AC154" i="5"/>
  <c r="AC155" i="5"/>
  <c r="AC156" i="5"/>
  <c r="AC157" i="5"/>
  <c r="AC158" i="5"/>
  <c r="AC159" i="5"/>
  <c r="AC160" i="5"/>
  <c r="AC161" i="5"/>
  <c r="AC162" i="5"/>
  <c r="AC163" i="5"/>
  <c r="AC164" i="5"/>
  <c r="AC165" i="5"/>
  <c r="AC166" i="5"/>
  <c r="AC167" i="5"/>
  <c r="AC168" i="5"/>
  <c r="AC169" i="5"/>
  <c r="AC170" i="5"/>
  <c r="AC171" i="5"/>
  <c r="AC172" i="5"/>
  <c r="AC173" i="5"/>
  <c r="AC174" i="5"/>
  <c r="AC175" i="5"/>
  <c r="AC176" i="5"/>
  <c r="AC177" i="5"/>
  <c r="AC178" i="5"/>
  <c r="AC179" i="5"/>
  <c r="AC180" i="5"/>
  <c r="AC181" i="5"/>
  <c r="AC182" i="5"/>
  <c r="AC183" i="5"/>
  <c r="AC184" i="5"/>
  <c r="AC185" i="5"/>
  <c r="AC186" i="5"/>
  <c r="AC187" i="5"/>
  <c r="AC188" i="5"/>
  <c r="AC189" i="5"/>
  <c r="AC190" i="5"/>
  <c r="AC191" i="5"/>
  <c r="AC192" i="5"/>
  <c r="AC193" i="5"/>
  <c r="AC194" i="5"/>
  <c r="AC195" i="5"/>
  <c r="AC196" i="5"/>
  <c r="AC197" i="5"/>
  <c r="AC198" i="5"/>
  <c r="AC199" i="5"/>
  <c r="AC200" i="5"/>
  <c r="AC201" i="5"/>
  <c r="AC202" i="5"/>
  <c r="AC203" i="5"/>
  <c r="AC204" i="5"/>
  <c r="AC205" i="5"/>
  <c r="AC206" i="5"/>
  <c r="AC207" i="5"/>
  <c r="AC208" i="5"/>
  <c r="AC209" i="5"/>
  <c r="AC210" i="5"/>
  <c r="AC211" i="5"/>
  <c r="AC212" i="5"/>
  <c r="AC213" i="5"/>
  <c r="AC214" i="5"/>
  <c r="AC215" i="5"/>
  <c r="AC216" i="5"/>
  <c r="AC217" i="5"/>
  <c r="AC218" i="5"/>
  <c r="AC219" i="5"/>
  <c r="AC220" i="5"/>
  <c r="AC221" i="5"/>
  <c r="AC222" i="5"/>
  <c r="AC223" i="5"/>
  <c r="AC224" i="5"/>
  <c r="AC225" i="5"/>
  <c r="AC226" i="5"/>
  <c r="AC227" i="5"/>
  <c r="AC228" i="5"/>
  <c r="AC229" i="5"/>
  <c r="AC230" i="5"/>
  <c r="AC231" i="5"/>
  <c r="AC232" i="5"/>
  <c r="AC233" i="5"/>
  <c r="AC234" i="5"/>
  <c r="AC235" i="5"/>
  <c r="AC236" i="5"/>
  <c r="AC237" i="5"/>
  <c r="AC238" i="5"/>
  <c r="AC239" i="5"/>
  <c r="AC240" i="5"/>
  <c r="AC241" i="5"/>
  <c r="AC242" i="5"/>
  <c r="AC243" i="5"/>
  <c r="AC244" i="5"/>
  <c r="AC245" i="5"/>
  <c r="AC246" i="5"/>
  <c r="AC247" i="5"/>
  <c r="AC248" i="5"/>
  <c r="AC249" i="5"/>
  <c r="AC250" i="5"/>
  <c r="AC251" i="5"/>
  <c r="AC252" i="5"/>
  <c r="AC253" i="5"/>
  <c r="AC254" i="5"/>
  <c r="AC255" i="5"/>
  <c r="AC256" i="5"/>
  <c r="AC257" i="5"/>
  <c r="AC258" i="5"/>
  <c r="AC259" i="5"/>
  <c r="AC260" i="5"/>
  <c r="AC261" i="5"/>
  <c r="AC262" i="5"/>
  <c r="AC263" i="5"/>
  <c r="AC264" i="5"/>
  <c r="AC265" i="5"/>
  <c r="AC266" i="5"/>
  <c r="AC267" i="5"/>
  <c r="AC268" i="5"/>
  <c r="AC269" i="5"/>
  <c r="AC270" i="5"/>
  <c r="AC271" i="5"/>
  <c r="AC272" i="5"/>
  <c r="AC273" i="5"/>
  <c r="AC274" i="5"/>
  <c r="AC275" i="5"/>
  <c r="AC276" i="5"/>
  <c r="AC277" i="5"/>
  <c r="AC278" i="5"/>
  <c r="AC279" i="5"/>
  <c r="AC280" i="5"/>
  <c r="AC281" i="5"/>
  <c r="AC282" i="5"/>
  <c r="AC283" i="5"/>
  <c r="AC284" i="5"/>
  <c r="AC285" i="5"/>
  <c r="AC286" i="5"/>
  <c r="AC287" i="5"/>
  <c r="AC288" i="5"/>
  <c r="AC289" i="5"/>
  <c r="AC290" i="5"/>
  <c r="AC291" i="5"/>
  <c r="AC292" i="5"/>
  <c r="AC293" i="5"/>
  <c r="AC294" i="5"/>
  <c r="AC295" i="5"/>
  <c r="AC296" i="5"/>
  <c r="AC297" i="5"/>
  <c r="AC298" i="5"/>
  <c r="AC299" i="5"/>
  <c r="AC300" i="5"/>
  <c r="AC301" i="5"/>
  <c r="AC302" i="5"/>
  <c r="AC303" i="5"/>
  <c r="AC304" i="5"/>
  <c r="AC305" i="5"/>
  <c r="AC306" i="5"/>
  <c r="AC307" i="5"/>
  <c r="AC308" i="5"/>
  <c r="AC309" i="5"/>
  <c r="AC310" i="5"/>
  <c r="AC311" i="5"/>
  <c r="AC312" i="5"/>
  <c r="AC313" i="5"/>
  <c r="AC314" i="5"/>
  <c r="AC315" i="5"/>
  <c r="AC316" i="5"/>
  <c r="AC317" i="5"/>
  <c r="AC318" i="5"/>
  <c r="AC319" i="5"/>
  <c r="AC320" i="5"/>
  <c r="AC321" i="5"/>
  <c r="AC322" i="5"/>
  <c r="AC323" i="5"/>
  <c r="AC324" i="5"/>
  <c r="AC325" i="5"/>
  <c r="AC326" i="5"/>
  <c r="AC327" i="5"/>
  <c r="AC328" i="5"/>
  <c r="AC329" i="5"/>
  <c r="AC330" i="5"/>
  <c r="AC331" i="5"/>
  <c r="AC332" i="5"/>
  <c r="AC333" i="5"/>
  <c r="AC334" i="5"/>
  <c r="AC335" i="5"/>
  <c r="AC336" i="5"/>
  <c r="AC337" i="5"/>
  <c r="AC338" i="5"/>
  <c r="AC339" i="5"/>
  <c r="AC340" i="5"/>
  <c r="AC341" i="5"/>
  <c r="AC342" i="5"/>
  <c r="AC343" i="5"/>
  <c r="AC344" i="5"/>
  <c r="AC345" i="5"/>
  <c r="AC346" i="5"/>
  <c r="AC347" i="5"/>
  <c r="AC348" i="5"/>
  <c r="AC349" i="5"/>
  <c r="AC350" i="5"/>
  <c r="AC351" i="5"/>
  <c r="AC352" i="5"/>
  <c r="AC353" i="5"/>
  <c r="AC354" i="5"/>
  <c r="AC355" i="5"/>
  <c r="AC356" i="5"/>
  <c r="AC357" i="5"/>
  <c r="AC358" i="5"/>
  <c r="AC359" i="5"/>
  <c r="AC360" i="5"/>
  <c r="AC361" i="5"/>
  <c r="AC362" i="5"/>
  <c r="AC363" i="5"/>
  <c r="AC364" i="5"/>
  <c r="AC365" i="5"/>
  <c r="AC366" i="5"/>
  <c r="AC367" i="5"/>
  <c r="AC368" i="5"/>
  <c r="AC369" i="5"/>
  <c r="AC370" i="5"/>
  <c r="AC371" i="5"/>
  <c r="AC372" i="5"/>
  <c r="AC373" i="5"/>
  <c r="AC374" i="5"/>
  <c r="AC375" i="5"/>
  <c r="AC376" i="5"/>
  <c r="AC377" i="5"/>
  <c r="AC378" i="5"/>
  <c r="AC379" i="5"/>
  <c r="AC380" i="5"/>
  <c r="AC381" i="5"/>
  <c r="AC382" i="5"/>
  <c r="AC383" i="5"/>
  <c r="AC384" i="5"/>
  <c r="AC385" i="5"/>
  <c r="AC386" i="5"/>
  <c r="AC387" i="5"/>
  <c r="AC388" i="5"/>
  <c r="AC389" i="5"/>
  <c r="AC390" i="5"/>
  <c r="AC391" i="5"/>
  <c r="AC392" i="5"/>
  <c r="AC393" i="5"/>
  <c r="AC394" i="5"/>
  <c r="AC395" i="5"/>
  <c r="AC396" i="5"/>
  <c r="AC397" i="5"/>
  <c r="AC398" i="5"/>
  <c r="AC399" i="5"/>
  <c r="AC400" i="5"/>
  <c r="AC401" i="5"/>
  <c r="AC402" i="5"/>
  <c r="AC403" i="5"/>
  <c r="AC404" i="5"/>
  <c r="AC405" i="5"/>
  <c r="AC406" i="5"/>
  <c r="AC407" i="5"/>
  <c r="AC408" i="5"/>
  <c r="AC409" i="5"/>
  <c r="AC410" i="5"/>
  <c r="AC411" i="5"/>
  <c r="AC412" i="5"/>
  <c r="AC413" i="5"/>
  <c r="AC414" i="5"/>
  <c r="AC415" i="5"/>
  <c r="AC416" i="5"/>
  <c r="AC417" i="5"/>
  <c r="AC418" i="5"/>
  <c r="AC419" i="5"/>
  <c r="AC420" i="5"/>
  <c r="AC421" i="5"/>
  <c r="AC422" i="5"/>
  <c r="AC423" i="5"/>
  <c r="AC424" i="5"/>
  <c r="AC425" i="5"/>
  <c r="AC426" i="5"/>
  <c r="AC427" i="5"/>
  <c r="AC428" i="5"/>
  <c r="AC429" i="5"/>
  <c r="AC430" i="5"/>
  <c r="AC431" i="5"/>
  <c r="AC432" i="5"/>
  <c r="AC433" i="5"/>
  <c r="AC434" i="5"/>
  <c r="AC435" i="5"/>
  <c r="AC436" i="5"/>
  <c r="AC437" i="5"/>
  <c r="AC438" i="5"/>
  <c r="AC439" i="5"/>
  <c r="AC440" i="5"/>
  <c r="AC441" i="5"/>
  <c r="AC442" i="5"/>
  <c r="AC443" i="5"/>
  <c r="AC444" i="5"/>
  <c r="AC445" i="5"/>
  <c r="AC446" i="5"/>
  <c r="AC447" i="5"/>
  <c r="AC448" i="5"/>
  <c r="AC449" i="5"/>
  <c r="AC450" i="5"/>
  <c r="AC451" i="5"/>
  <c r="AC452" i="5"/>
  <c r="AE5" i="5"/>
  <c r="AE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64" i="5"/>
  <c r="AE65" i="5"/>
  <c r="AE66" i="5"/>
  <c r="AE67" i="5"/>
  <c r="AE68" i="5"/>
  <c r="AE80" i="5"/>
  <c r="AE81" i="5"/>
  <c r="AE82" i="5"/>
  <c r="AE83" i="5"/>
  <c r="AE84" i="5"/>
  <c r="AE85" i="5"/>
  <c r="AE86" i="5"/>
  <c r="AE87" i="5"/>
  <c r="AE88" i="5"/>
  <c r="AE89" i="5"/>
  <c r="AE90" i="5"/>
  <c r="AE91" i="5"/>
  <c r="AE92" i="5"/>
  <c r="AE93" i="5"/>
  <c r="AE94" i="5"/>
  <c r="AE95" i="5"/>
  <c r="AE96" i="5"/>
  <c r="AE97" i="5"/>
  <c r="AE98" i="5"/>
  <c r="AE99" i="5"/>
  <c r="AE100" i="5"/>
  <c r="AE101" i="5"/>
  <c r="AE102" i="5"/>
  <c r="AE103" i="5"/>
  <c r="AE104" i="5"/>
  <c r="AE105" i="5"/>
  <c r="AE106" i="5"/>
  <c r="AE107" i="5"/>
  <c r="AE108" i="5"/>
  <c r="AE109" i="5"/>
  <c r="AE110" i="5"/>
  <c r="AE111" i="5"/>
  <c r="AE112" i="5"/>
  <c r="AE113" i="5"/>
  <c r="AE114" i="5"/>
  <c r="AE115" i="5"/>
  <c r="AE116" i="5"/>
  <c r="AE117" i="5"/>
  <c r="AE118" i="5"/>
  <c r="AE119" i="5"/>
  <c r="AE120" i="5"/>
  <c r="AE121" i="5"/>
  <c r="AE122" i="5"/>
  <c r="AE123" i="5"/>
  <c r="AE124" i="5"/>
  <c r="AE125" i="5"/>
  <c r="AE126" i="5"/>
  <c r="AE127" i="5"/>
  <c r="AE128" i="5"/>
  <c r="AE129" i="5"/>
  <c r="AE130" i="5"/>
  <c r="AE131" i="5"/>
  <c r="AE132" i="5"/>
  <c r="AE133" i="5"/>
  <c r="AE134" i="5"/>
  <c r="AE135" i="5"/>
  <c r="AE136" i="5"/>
  <c r="AE137" i="5"/>
  <c r="AE138" i="5"/>
  <c r="AE139" i="5"/>
  <c r="AE140" i="5"/>
  <c r="AE141" i="5"/>
  <c r="AE142" i="5"/>
  <c r="AE143" i="5"/>
  <c r="AE144" i="5"/>
  <c r="AE145" i="5"/>
  <c r="AE146" i="5"/>
  <c r="AE147" i="5"/>
  <c r="AE148" i="5"/>
  <c r="AE149" i="5"/>
  <c r="AE150" i="5"/>
  <c r="AE151" i="5"/>
  <c r="AE152" i="5"/>
  <c r="AE153" i="5"/>
  <c r="AE154" i="5"/>
  <c r="AE155" i="5"/>
  <c r="AE156" i="5"/>
  <c r="AE157" i="5"/>
  <c r="AE158" i="5"/>
  <c r="AE159" i="5"/>
  <c r="AE160" i="5"/>
  <c r="AE161" i="5"/>
  <c r="AE162" i="5"/>
  <c r="AE163" i="5"/>
  <c r="AE164" i="5"/>
  <c r="AE165" i="5"/>
  <c r="AE166" i="5"/>
  <c r="AE167" i="5"/>
  <c r="AE168" i="5"/>
  <c r="AE169" i="5"/>
  <c r="AE170" i="5"/>
  <c r="AE171" i="5"/>
  <c r="AE172" i="5"/>
  <c r="AE173" i="5"/>
  <c r="AE174" i="5"/>
  <c r="AE175" i="5"/>
  <c r="AE176" i="5"/>
  <c r="AE177" i="5"/>
  <c r="AE178" i="5"/>
  <c r="AE179" i="5"/>
  <c r="AE180" i="5"/>
  <c r="AE181" i="5"/>
  <c r="AE182" i="5"/>
  <c r="AE183" i="5"/>
  <c r="AE184" i="5"/>
  <c r="AE185" i="5"/>
  <c r="AE186" i="5"/>
  <c r="AE187" i="5"/>
  <c r="AE188" i="5"/>
  <c r="AE189" i="5"/>
  <c r="AE190" i="5"/>
  <c r="AE191" i="5"/>
  <c r="AE192" i="5"/>
  <c r="AE193" i="5"/>
  <c r="AE194" i="5"/>
  <c r="AE195" i="5"/>
  <c r="AE196" i="5"/>
  <c r="AE197" i="5"/>
  <c r="AE198" i="5"/>
  <c r="AE199" i="5"/>
  <c r="AE200" i="5"/>
  <c r="AE201" i="5"/>
  <c r="AE202" i="5"/>
  <c r="AE203" i="5"/>
  <c r="AE204" i="5"/>
  <c r="AE205" i="5"/>
  <c r="AE206" i="5"/>
  <c r="AE207" i="5"/>
  <c r="AE208" i="5"/>
  <c r="AE209" i="5"/>
  <c r="AE210" i="5"/>
  <c r="AE211" i="5"/>
  <c r="AE212" i="5"/>
  <c r="AE213" i="5"/>
  <c r="AE214" i="5"/>
  <c r="AE215" i="5"/>
  <c r="AE216" i="5"/>
  <c r="AE217" i="5"/>
  <c r="AE218" i="5"/>
  <c r="AE219" i="5"/>
  <c r="AE220" i="5"/>
  <c r="AE221" i="5"/>
  <c r="AE222" i="5"/>
  <c r="AE223" i="5"/>
  <c r="AE224" i="5"/>
  <c r="AE225" i="5"/>
  <c r="AE226" i="5"/>
  <c r="AE227" i="5"/>
  <c r="AE228" i="5"/>
  <c r="AE229" i="5"/>
  <c r="AE230" i="5"/>
  <c r="AE231" i="5"/>
  <c r="AE232" i="5"/>
  <c r="AE233" i="5"/>
  <c r="AE234" i="5"/>
  <c r="AE235" i="5"/>
  <c r="AE236" i="5"/>
  <c r="AE237" i="5"/>
  <c r="AE238" i="5"/>
  <c r="AE239" i="5"/>
  <c r="AE240" i="5"/>
  <c r="AE241" i="5"/>
  <c r="AE242" i="5"/>
  <c r="AE243" i="5"/>
  <c r="AE244" i="5"/>
  <c r="AE245" i="5"/>
  <c r="AE246" i="5"/>
  <c r="AE247" i="5"/>
  <c r="AE248" i="5"/>
  <c r="AE249" i="5"/>
  <c r="AE250" i="5"/>
  <c r="AE251" i="5"/>
  <c r="AE252" i="5"/>
  <c r="AE253" i="5"/>
  <c r="AE254" i="5"/>
  <c r="AE255" i="5"/>
  <c r="AE256" i="5"/>
  <c r="AE257" i="5"/>
  <c r="AE258" i="5"/>
  <c r="AE259" i="5"/>
  <c r="AE260" i="5"/>
  <c r="AE261" i="5"/>
  <c r="AE262" i="5"/>
  <c r="AE263" i="5"/>
  <c r="AE264" i="5"/>
  <c r="AE265" i="5"/>
  <c r="AE266" i="5"/>
  <c r="AE267" i="5"/>
  <c r="AE268" i="5"/>
  <c r="AE269" i="5"/>
  <c r="AE270" i="5"/>
  <c r="AE271" i="5"/>
  <c r="AE272" i="5"/>
  <c r="AE273" i="5"/>
  <c r="AE274" i="5"/>
  <c r="AE275" i="5"/>
  <c r="AE276" i="5"/>
  <c r="AE277" i="5"/>
  <c r="AE278" i="5"/>
  <c r="AE279" i="5"/>
  <c r="AE280" i="5"/>
  <c r="AE281" i="5"/>
  <c r="AE282" i="5"/>
  <c r="AE283" i="5"/>
  <c r="AE284" i="5"/>
  <c r="AE285" i="5"/>
  <c r="AE286" i="5"/>
  <c r="AE287" i="5"/>
  <c r="AE288" i="5"/>
  <c r="AE289" i="5"/>
  <c r="AE290" i="5"/>
  <c r="AE291" i="5"/>
  <c r="AE292" i="5"/>
  <c r="AE293" i="5"/>
  <c r="AE294" i="5"/>
  <c r="AE295" i="5"/>
  <c r="AE296" i="5"/>
  <c r="AE297" i="5"/>
  <c r="AE298" i="5"/>
  <c r="AE299" i="5"/>
  <c r="AE300" i="5"/>
  <c r="AE301" i="5"/>
  <c r="AE302" i="5"/>
  <c r="AE303" i="5"/>
  <c r="AE304" i="5"/>
  <c r="AE305" i="5"/>
  <c r="AE306" i="5"/>
  <c r="AE307" i="5"/>
  <c r="AE308" i="5"/>
  <c r="AE309" i="5"/>
  <c r="AE310" i="5"/>
  <c r="AE311" i="5"/>
  <c r="AE312" i="5"/>
  <c r="AE313" i="5"/>
  <c r="AE314" i="5"/>
  <c r="AE315" i="5"/>
  <c r="AE316" i="5"/>
  <c r="AE317" i="5"/>
  <c r="AE318" i="5"/>
  <c r="AE319" i="5"/>
  <c r="AE320" i="5"/>
  <c r="AE321" i="5"/>
  <c r="AE322" i="5"/>
  <c r="AE323" i="5"/>
  <c r="AE324" i="5"/>
  <c r="AE325" i="5"/>
  <c r="AE326" i="5"/>
  <c r="AE327" i="5"/>
  <c r="AE328" i="5"/>
  <c r="AE329" i="5"/>
  <c r="AE330" i="5"/>
  <c r="AE331" i="5"/>
  <c r="AE332" i="5"/>
  <c r="AE333" i="5"/>
  <c r="AE334" i="5"/>
  <c r="AE335" i="5"/>
  <c r="AE336" i="5"/>
  <c r="AE337" i="5"/>
  <c r="AE338" i="5"/>
  <c r="AE339" i="5"/>
  <c r="AE340" i="5"/>
  <c r="AE341" i="5"/>
  <c r="AE342" i="5"/>
  <c r="AE343" i="5"/>
  <c r="AE344" i="5"/>
  <c r="AE345" i="5"/>
  <c r="AE346" i="5"/>
  <c r="AE347" i="5"/>
  <c r="AE348" i="5"/>
  <c r="AE349" i="5"/>
  <c r="AE350" i="5"/>
  <c r="AE351" i="5"/>
  <c r="AE352" i="5"/>
  <c r="AE353" i="5"/>
  <c r="AE354" i="5"/>
  <c r="AE355" i="5"/>
  <c r="AE356" i="5"/>
  <c r="AE357" i="5"/>
  <c r="AE358" i="5"/>
  <c r="AE359" i="5"/>
  <c r="AE360" i="5"/>
  <c r="AE361" i="5"/>
  <c r="AE362" i="5"/>
  <c r="AE363" i="5"/>
  <c r="AE364" i="5"/>
  <c r="AE365" i="5"/>
  <c r="AE366" i="5"/>
  <c r="AE367" i="5"/>
  <c r="AE368" i="5"/>
  <c r="AE369" i="5"/>
  <c r="AE370" i="5"/>
  <c r="AE371" i="5"/>
  <c r="AE372" i="5"/>
  <c r="AE373" i="5"/>
  <c r="AE374" i="5"/>
  <c r="AE375" i="5"/>
  <c r="AE376" i="5"/>
  <c r="AE377" i="5"/>
  <c r="AE378" i="5"/>
  <c r="AE379" i="5"/>
  <c r="AE380" i="5"/>
  <c r="AE381" i="5"/>
  <c r="AE382" i="5"/>
  <c r="AE383" i="5"/>
  <c r="AE384" i="5"/>
  <c r="AE385" i="5"/>
  <c r="AE386" i="5"/>
  <c r="AE387" i="5"/>
  <c r="AE388" i="5"/>
  <c r="AE389" i="5"/>
  <c r="AE390" i="5"/>
  <c r="AE391" i="5"/>
  <c r="AE392" i="5"/>
  <c r="AE393" i="5"/>
  <c r="AE394" i="5"/>
  <c r="AE395" i="5"/>
  <c r="AE396" i="5"/>
  <c r="AE397" i="5"/>
  <c r="AE398" i="5"/>
  <c r="AE399" i="5"/>
  <c r="AE400" i="5"/>
  <c r="AE401" i="5"/>
  <c r="AE402" i="5"/>
  <c r="AE403" i="5"/>
  <c r="AE404" i="5"/>
  <c r="AE405" i="5"/>
  <c r="AE406" i="5"/>
  <c r="AE407" i="5"/>
  <c r="AE408" i="5"/>
  <c r="AE409" i="5"/>
  <c r="AE410" i="5"/>
  <c r="AE411" i="5"/>
  <c r="AE412" i="5"/>
  <c r="AE413" i="5"/>
  <c r="AE414" i="5"/>
  <c r="AE415" i="5"/>
  <c r="AE416" i="5"/>
  <c r="AE417" i="5"/>
  <c r="AE418" i="5"/>
  <c r="AE419" i="5"/>
  <c r="AE420" i="5"/>
  <c r="AE421" i="5"/>
  <c r="AE422" i="5"/>
  <c r="AE423" i="5"/>
  <c r="AE424" i="5"/>
  <c r="AE425" i="5"/>
  <c r="AE426" i="5"/>
  <c r="AE427" i="5"/>
  <c r="AE428" i="5"/>
  <c r="AE429" i="5"/>
  <c r="AE430" i="5"/>
  <c r="AE431" i="5"/>
  <c r="AE432" i="5"/>
  <c r="AE433" i="5"/>
  <c r="AE434" i="5"/>
  <c r="AE435" i="5"/>
  <c r="AE436" i="5"/>
  <c r="AE437" i="5"/>
  <c r="AE438" i="5"/>
  <c r="AE439" i="5"/>
  <c r="AE440" i="5"/>
  <c r="AE441" i="5"/>
  <c r="AE442" i="5"/>
  <c r="AE443" i="5"/>
  <c r="AE444" i="5"/>
  <c r="AE445" i="5"/>
  <c r="AE446" i="5"/>
  <c r="AE447" i="5"/>
  <c r="AE448" i="5"/>
  <c r="AE449" i="5"/>
  <c r="AE450" i="5"/>
  <c r="AE451" i="5"/>
  <c r="AE452"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G141" i="5"/>
  <c r="AG142" i="5"/>
  <c r="AG143" i="5"/>
  <c r="AG144" i="5"/>
  <c r="AG145" i="5"/>
  <c r="AG146" i="5"/>
  <c r="AG147" i="5"/>
  <c r="AG148" i="5"/>
  <c r="AG149" i="5"/>
  <c r="AG150" i="5"/>
  <c r="AG151" i="5"/>
  <c r="AG152" i="5"/>
  <c r="AG153" i="5"/>
  <c r="AG154" i="5"/>
  <c r="AG155" i="5"/>
  <c r="AG156" i="5"/>
  <c r="AG157" i="5"/>
  <c r="AG158" i="5"/>
  <c r="AG159" i="5"/>
  <c r="AG160" i="5"/>
  <c r="AG161" i="5"/>
  <c r="AG162" i="5"/>
  <c r="AG163" i="5"/>
  <c r="AG164" i="5"/>
  <c r="AG165" i="5"/>
  <c r="AG166" i="5"/>
  <c r="AG167" i="5"/>
  <c r="AG168" i="5"/>
  <c r="AG169" i="5"/>
  <c r="AG170" i="5"/>
  <c r="AG171" i="5"/>
  <c r="AG172" i="5"/>
  <c r="AG173" i="5"/>
  <c r="AG174" i="5"/>
  <c r="AG175" i="5"/>
  <c r="AG176" i="5"/>
  <c r="AG177" i="5"/>
  <c r="AG178" i="5"/>
  <c r="AG179" i="5"/>
  <c r="AG180" i="5"/>
  <c r="AG181" i="5"/>
  <c r="AG182" i="5"/>
  <c r="AG183" i="5"/>
  <c r="AG184" i="5"/>
  <c r="AG185" i="5"/>
  <c r="AG186" i="5"/>
  <c r="AG187" i="5"/>
  <c r="AG188" i="5"/>
  <c r="AG189" i="5"/>
  <c r="AG190" i="5"/>
  <c r="AG191" i="5"/>
  <c r="AG192" i="5"/>
  <c r="AG193" i="5"/>
  <c r="AG194" i="5"/>
  <c r="AG195" i="5"/>
  <c r="AG196" i="5"/>
  <c r="AG197" i="5"/>
  <c r="AG198" i="5"/>
  <c r="AG199" i="5"/>
  <c r="AG200" i="5"/>
  <c r="AG201" i="5"/>
  <c r="AG202" i="5"/>
  <c r="AG203" i="5"/>
  <c r="AG204" i="5"/>
  <c r="AG205" i="5"/>
  <c r="AG206" i="5"/>
  <c r="AG207" i="5"/>
  <c r="AG208" i="5"/>
  <c r="AG209" i="5"/>
  <c r="AG210" i="5"/>
  <c r="AG211" i="5"/>
  <c r="AG212" i="5"/>
  <c r="AG213" i="5"/>
  <c r="AG214" i="5"/>
  <c r="AG215" i="5"/>
  <c r="AG216" i="5"/>
  <c r="AG217" i="5"/>
  <c r="AG218" i="5"/>
  <c r="AG219" i="5"/>
  <c r="AG220" i="5"/>
  <c r="AG221" i="5"/>
  <c r="AG222" i="5"/>
  <c r="AG223" i="5"/>
  <c r="AG224" i="5"/>
  <c r="AG225" i="5"/>
  <c r="AG226" i="5"/>
  <c r="AG227" i="5"/>
  <c r="AG228" i="5"/>
  <c r="AG229" i="5"/>
  <c r="AG230" i="5"/>
  <c r="AG231" i="5"/>
  <c r="AG232" i="5"/>
  <c r="AG233" i="5"/>
  <c r="AG234" i="5"/>
  <c r="AG235" i="5"/>
  <c r="AG236" i="5"/>
  <c r="AG237" i="5"/>
  <c r="AG238" i="5"/>
  <c r="AG239" i="5"/>
  <c r="AG240" i="5"/>
  <c r="AG241" i="5"/>
  <c r="AG242" i="5"/>
  <c r="AG243" i="5"/>
  <c r="AG244" i="5"/>
  <c r="AG245" i="5"/>
  <c r="AG246" i="5"/>
  <c r="AG247" i="5"/>
  <c r="AG248" i="5"/>
  <c r="AG249" i="5"/>
  <c r="AG250" i="5"/>
  <c r="AG251" i="5"/>
  <c r="AG252" i="5"/>
  <c r="AG253" i="5"/>
  <c r="AG254" i="5"/>
  <c r="AG255" i="5"/>
  <c r="AG256" i="5"/>
  <c r="AG257" i="5"/>
  <c r="AG258" i="5"/>
  <c r="AG259" i="5"/>
  <c r="AG260" i="5"/>
  <c r="AG261" i="5"/>
  <c r="AG262" i="5"/>
  <c r="AG263" i="5"/>
  <c r="AG264" i="5"/>
  <c r="AG265" i="5"/>
  <c r="AG266" i="5"/>
  <c r="AG267" i="5"/>
  <c r="AG268" i="5"/>
  <c r="AG269" i="5"/>
  <c r="AG270" i="5"/>
  <c r="AG271" i="5"/>
  <c r="AG272" i="5"/>
  <c r="AG273" i="5"/>
  <c r="AG274" i="5"/>
  <c r="AG275" i="5"/>
  <c r="AG276" i="5"/>
  <c r="AG277" i="5"/>
  <c r="AG278" i="5"/>
  <c r="AG279" i="5"/>
  <c r="AG280" i="5"/>
  <c r="AG281" i="5"/>
  <c r="AG282" i="5"/>
  <c r="AG283" i="5"/>
  <c r="AG284" i="5"/>
  <c r="AG285" i="5"/>
  <c r="AG286" i="5"/>
  <c r="AG287" i="5"/>
  <c r="AG288" i="5"/>
  <c r="AG289" i="5"/>
  <c r="AG290" i="5"/>
  <c r="AG291" i="5"/>
  <c r="AG292" i="5"/>
  <c r="AG293" i="5"/>
  <c r="AG294" i="5"/>
  <c r="AG295" i="5"/>
  <c r="AG296" i="5"/>
  <c r="AG297" i="5"/>
  <c r="AG298" i="5"/>
  <c r="AG299" i="5"/>
  <c r="AG300" i="5"/>
  <c r="AG301" i="5"/>
  <c r="AG302" i="5"/>
  <c r="AG303" i="5"/>
  <c r="AG304" i="5"/>
  <c r="AG305" i="5"/>
  <c r="AG306" i="5"/>
  <c r="AG307" i="5"/>
  <c r="AG308" i="5"/>
  <c r="AG309" i="5"/>
  <c r="AG310" i="5"/>
  <c r="AG311" i="5"/>
  <c r="AG312" i="5"/>
  <c r="AG313" i="5"/>
  <c r="AG314" i="5"/>
  <c r="AG315" i="5"/>
  <c r="AG316" i="5"/>
  <c r="AG317" i="5"/>
  <c r="AG318" i="5"/>
  <c r="AG319" i="5"/>
  <c r="AG320" i="5"/>
  <c r="AG321" i="5"/>
  <c r="AG322" i="5"/>
  <c r="AG323" i="5"/>
  <c r="AG324" i="5"/>
  <c r="AG325" i="5"/>
  <c r="AG326" i="5"/>
  <c r="AG327" i="5"/>
  <c r="AG328" i="5"/>
  <c r="AG329" i="5"/>
  <c r="AG330" i="5"/>
  <c r="AG331" i="5"/>
  <c r="AG332" i="5"/>
  <c r="AG333" i="5"/>
  <c r="AG334" i="5"/>
  <c r="AG335" i="5"/>
  <c r="AG336" i="5"/>
  <c r="AG337" i="5"/>
  <c r="AG338" i="5"/>
  <c r="AG339" i="5"/>
  <c r="AG340" i="5"/>
  <c r="AG341" i="5"/>
  <c r="AG342" i="5"/>
  <c r="AG343" i="5"/>
  <c r="AG344" i="5"/>
  <c r="AG345" i="5"/>
  <c r="AG346" i="5"/>
  <c r="AG347" i="5"/>
  <c r="AG348" i="5"/>
  <c r="AG349" i="5"/>
  <c r="AG350" i="5"/>
  <c r="AG351" i="5"/>
  <c r="AG352" i="5"/>
  <c r="AG353" i="5"/>
  <c r="AG354" i="5"/>
  <c r="AG355" i="5"/>
  <c r="AG356" i="5"/>
  <c r="AG357" i="5"/>
  <c r="AG358" i="5"/>
  <c r="AG359" i="5"/>
  <c r="AG360" i="5"/>
  <c r="AG361" i="5"/>
  <c r="AG362" i="5"/>
  <c r="AG363" i="5"/>
  <c r="AG364" i="5"/>
  <c r="AG365" i="5"/>
  <c r="AG366" i="5"/>
  <c r="AG367" i="5"/>
  <c r="AG368" i="5"/>
  <c r="AG369" i="5"/>
  <c r="AG370" i="5"/>
  <c r="AG371" i="5"/>
  <c r="AG372" i="5"/>
  <c r="AG373" i="5"/>
  <c r="AG374" i="5"/>
  <c r="AG375" i="5"/>
  <c r="AG376" i="5"/>
  <c r="AG377" i="5"/>
  <c r="AG378" i="5"/>
  <c r="AG379" i="5"/>
  <c r="AG380" i="5"/>
  <c r="AG381" i="5"/>
  <c r="AG382" i="5"/>
  <c r="AG383" i="5"/>
  <c r="AG384" i="5"/>
  <c r="AG385" i="5"/>
  <c r="AG386" i="5"/>
  <c r="AG387" i="5"/>
  <c r="AG388" i="5"/>
  <c r="AG389" i="5"/>
  <c r="AG390" i="5"/>
  <c r="AG391" i="5"/>
  <c r="AG392" i="5"/>
  <c r="AG393" i="5"/>
  <c r="AG394" i="5"/>
  <c r="AG395" i="5"/>
  <c r="AG396" i="5"/>
  <c r="AG397" i="5"/>
  <c r="AG398" i="5"/>
  <c r="AG399" i="5"/>
  <c r="AG400" i="5"/>
  <c r="AG401" i="5"/>
  <c r="AG402" i="5"/>
  <c r="AG403" i="5"/>
  <c r="AG404" i="5"/>
  <c r="AG405" i="5"/>
  <c r="AG406" i="5"/>
  <c r="AG407" i="5"/>
  <c r="AG408" i="5"/>
  <c r="AG409" i="5"/>
  <c r="AG410" i="5"/>
  <c r="AG411" i="5"/>
  <c r="AG412" i="5"/>
  <c r="AG413" i="5"/>
  <c r="AG414" i="5"/>
  <c r="AG415" i="5"/>
  <c r="AG416" i="5"/>
  <c r="AG417" i="5"/>
  <c r="AG418" i="5"/>
  <c r="AG419" i="5"/>
  <c r="AG420" i="5"/>
  <c r="AG421" i="5"/>
  <c r="AG422" i="5"/>
  <c r="AG423" i="5"/>
  <c r="AG424" i="5"/>
  <c r="AG425" i="5"/>
  <c r="AG426" i="5"/>
  <c r="AG427" i="5"/>
  <c r="AG428" i="5"/>
  <c r="AG429" i="5"/>
  <c r="AG430" i="5"/>
  <c r="AG431" i="5"/>
  <c r="AG432" i="5"/>
  <c r="AG433" i="5"/>
  <c r="AG434" i="5"/>
  <c r="AG435" i="5"/>
  <c r="AG436" i="5"/>
  <c r="AG437" i="5"/>
  <c r="AG438" i="5"/>
  <c r="AG439" i="5"/>
  <c r="AG440" i="5"/>
  <c r="AG441" i="5"/>
  <c r="AG442" i="5"/>
  <c r="AG443" i="5"/>
  <c r="AG444" i="5"/>
  <c r="AG445" i="5"/>
  <c r="AG446" i="5"/>
  <c r="AG447" i="5"/>
  <c r="AG448" i="5"/>
  <c r="AG449" i="5"/>
  <c r="AG450" i="5"/>
  <c r="AG451" i="5"/>
  <c r="AG452" i="5"/>
  <c r="AI5" i="5"/>
  <c r="AI6" i="5"/>
  <c r="AI7" i="5"/>
  <c r="AI8" i="5"/>
  <c r="AI9" i="5"/>
  <c r="AI10" i="5"/>
  <c r="AI11" i="5"/>
  <c r="AI12" i="5"/>
  <c r="AI13" i="5"/>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I65" i="5"/>
  <c r="AI66" i="5"/>
  <c r="AI67" i="5"/>
  <c r="AI68"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302" i="5"/>
  <c r="AI303" i="5"/>
  <c r="AI304" i="5"/>
  <c r="AI305" i="5"/>
  <c r="AI306" i="5"/>
  <c r="AI307" i="5"/>
  <c r="AI308" i="5"/>
  <c r="AI309" i="5"/>
  <c r="AI310" i="5"/>
  <c r="AI311" i="5"/>
  <c r="AI312" i="5"/>
  <c r="AI313" i="5"/>
  <c r="AI314" i="5"/>
  <c r="AI315" i="5"/>
  <c r="AI316" i="5"/>
  <c r="AI317" i="5"/>
  <c r="AI318" i="5"/>
  <c r="AI319" i="5"/>
  <c r="AI320" i="5"/>
  <c r="AI321" i="5"/>
  <c r="AI322" i="5"/>
  <c r="AI323" i="5"/>
  <c r="AI324" i="5"/>
  <c r="AI325" i="5"/>
  <c r="AI326" i="5"/>
  <c r="AI327" i="5"/>
  <c r="AI328" i="5"/>
  <c r="AI329" i="5"/>
  <c r="AI330" i="5"/>
  <c r="AI331" i="5"/>
  <c r="AI332" i="5"/>
  <c r="AI333" i="5"/>
  <c r="AI334" i="5"/>
  <c r="AI335" i="5"/>
  <c r="AI336" i="5"/>
  <c r="AI337" i="5"/>
  <c r="AI338" i="5"/>
  <c r="AI339" i="5"/>
  <c r="AI340" i="5"/>
  <c r="AI341" i="5"/>
  <c r="AI342" i="5"/>
  <c r="AI343" i="5"/>
  <c r="AI344" i="5"/>
  <c r="AI345" i="5"/>
  <c r="AI346" i="5"/>
  <c r="AI347" i="5"/>
  <c r="AI348" i="5"/>
  <c r="AI349" i="5"/>
  <c r="AI350" i="5"/>
  <c r="AI351" i="5"/>
  <c r="AI352" i="5"/>
  <c r="AI353" i="5"/>
  <c r="AI354" i="5"/>
  <c r="AI355" i="5"/>
  <c r="AI356" i="5"/>
  <c r="AI357" i="5"/>
  <c r="AI358" i="5"/>
  <c r="AI359" i="5"/>
  <c r="AI360" i="5"/>
  <c r="AI361" i="5"/>
  <c r="AI362" i="5"/>
  <c r="AI363" i="5"/>
  <c r="AI364" i="5"/>
  <c r="AI365" i="5"/>
  <c r="AI366" i="5"/>
  <c r="AI367" i="5"/>
  <c r="AI368" i="5"/>
  <c r="AI369" i="5"/>
  <c r="AI370" i="5"/>
  <c r="AI371" i="5"/>
  <c r="AI372" i="5"/>
  <c r="AI373" i="5"/>
  <c r="AI374" i="5"/>
  <c r="AI375" i="5"/>
  <c r="AI376" i="5"/>
  <c r="AI377" i="5"/>
  <c r="AI378" i="5"/>
  <c r="AI379" i="5"/>
  <c r="AI380" i="5"/>
  <c r="AI381" i="5"/>
  <c r="AI382" i="5"/>
  <c r="AI383" i="5"/>
  <c r="AI384" i="5"/>
  <c r="AI385" i="5"/>
  <c r="AI386" i="5"/>
  <c r="AI387" i="5"/>
  <c r="AI388" i="5"/>
  <c r="AI389" i="5"/>
  <c r="AI390" i="5"/>
  <c r="AI391" i="5"/>
  <c r="AI392" i="5"/>
  <c r="AI393" i="5"/>
  <c r="AI394" i="5"/>
  <c r="AI395" i="5"/>
  <c r="AI396" i="5"/>
  <c r="AI397" i="5"/>
  <c r="AI398" i="5"/>
  <c r="AI399" i="5"/>
  <c r="AI400" i="5"/>
  <c r="AI401" i="5"/>
  <c r="AI402" i="5"/>
  <c r="AI403" i="5"/>
  <c r="AI404" i="5"/>
  <c r="AI405" i="5"/>
  <c r="AI406" i="5"/>
  <c r="AI407" i="5"/>
  <c r="AI408" i="5"/>
  <c r="AI409" i="5"/>
  <c r="AI410" i="5"/>
  <c r="AI411" i="5"/>
  <c r="AI412" i="5"/>
  <c r="AI413" i="5"/>
  <c r="AI414" i="5"/>
  <c r="AI415" i="5"/>
  <c r="AI416" i="5"/>
  <c r="AI417" i="5"/>
  <c r="AI418" i="5"/>
  <c r="AI419" i="5"/>
  <c r="AI420" i="5"/>
  <c r="AI421" i="5"/>
  <c r="AI422" i="5"/>
  <c r="AI423" i="5"/>
  <c r="AI424" i="5"/>
  <c r="AI425" i="5"/>
  <c r="AI426" i="5"/>
  <c r="AI427" i="5"/>
  <c r="AI428" i="5"/>
  <c r="AI429" i="5"/>
  <c r="AI430" i="5"/>
  <c r="AI431" i="5"/>
  <c r="AI432" i="5"/>
  <c r="AI433" i="5"/>
  <c r="AI434" i="5"/>
  <c r="AI435" i="5"/>
  <c r="AI436" i="5"/>
  <c r="AI437" i="5"/>
  <c r="AI438" i="5"/>
  <c r="AI439" i="5"/>
  <c r="AI440" i="5"/>
  <c r="AI441" i="5"/>
  <c r="AI442" i="5"/>
  <c r="AI443" i="5"/>
  <c r="AI444" i="5"/>
  <c r="AI445" i="5"/>
  <c r="AI446" i="5"/>
  <c r="AI447" i="5"/>
  <c r="AI448" i="5"/>
  <c r="AI449" i="5"/>
  <c r="AI450" i="5"/>
  <c r="AI451" i="5"/>
  <c r="AI452" i="5"/>
  <c r="AK5" i="5"/>
  <c r="AK6" i="5"/>
  <c r="AK7" i="5"/>
  <c r="AK8" i="5"/>
  <c r="AK9" i="5"/>
  <c r="AK10" i="5"/>
  <c r="AK11" i="5"/>
  <c r="AK12" i="5"/>
  <c r="AK13" i="5"/>
  <c r="AK14" i="5"/>
  <c r="AK15" i="5"/>
  <c r="AK16" i="5"/>
  <c r="AK17" i="5"/>
  <c r="AK18" i="5"/>
  <c r="AK19" i="5"/>
  <c r="AK20" i="5"/>
  <c r="AK21" i="5"/>
  <c r="AK22" i="5"/>
  <c r="AK23" i="5"/>
  <c r="AK24" i="5"/>
  <c r="AK25" i="5"/>
  <c r="AK26" i="5"/>
  <c r="AK27" i="5"/>
  <c r="AK28" i="5"/>
  <c r="AK29" i="5"/>
  <c r="AK30" i="5"/>
  <c r="AK31" i="5"/>
  <c r="AK32" i="5"/>
  <c r="AK33" i="5"/>
  <c r="AK34" i="5"/>
  <c r="AK35" i="5"/>
  <c r="AK36"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K64" i="5"/>
  <c r="AK65" i="5"/>
  <c r="AK66" i="5"/>
  <c r="AK67" i="5"/>
  <c r="AK68" i="5"/>
  <c r="AK80" i="5"/>
  <c r="AK81" i="5"/>
  <c r="AK82" i="5"/>
  <c r="AK83" i="5"/>
  <c r="AK84" i="5"/>
  <c r="AK85" i="5"/>
  <c r="AK86" i="5"/>
  <c r="AK87" i="5"/>
  <c r="AK88" i="5"/>
  <c r="AK89" i="5"/>
  <c r="AK90" i="5"/>
  <c r="AK91" i="5"/>
  <c r="AK92" i="5"/>
  <c r="AK93" i="5"/>
  <c r="AK94" i="5"/>
  <c r="AK95" i="5"/>
  <c r="AK96" i="5"/>
  <c r="AK97" i="5"/>
  <c r="AK98" i="5"/>
  <c r="AK99" i="5"/>
  <c r="AK100" i="5"/>
  <c r="AK101" i="5"/>
  <c r="AK102" i="5"/>
  <c r="AK103" i="5"/>
  <c r="AK104" i="5"/>
  <c r="AK105" i="5"/>
  <c r="AK106" i="5"/>
  <c r="AK107" i="5"/>
  <c r="AK108" i="5"/>
  <c r="AK109" i="5"/>
  <c r="AK110" i="5"/>
  <c r="AK111" i="5"/>
  <c r="AK112" i="5"/>
  <c r="AK113" i="5"/>
  <c r="AK114" i="5"/>
  <c r="AK115" i="5"/>
  <c r="AK116" i="5"/>
  <c r="AK117" i="5"/>
  <c r="AK118" i="5"/>
  <c r="AK119" i="5"/>
  <c r="AK120" i="5"/>
  <c r="AK121" i="5"/>
  <c r="AK122" i="5"/>
  <c r="AK123" i="5"/>
  <c r="AK124" i="5"/>
  <c r="AK125" i="5"/>
  <c r="AK126" i="5"/>
  <c r="AK127" i="5"/>
  <c r="AK128" i="5"/>
  <c r="AK129" i="5"/>
  <c r="AK130" i="5"/>
  <c r="AK131" i="5"/>
  <c r="AK132" i="5"/>
  <c r="AK133" i="5"/>
  <c r="AK134" i="5"/>
  <c r="AK135" i="5"/>
  <c r="AK136" i="5"/>
  <c r="AK137" i="5"/>
  <c r="AK138" i="5"/>
  <c r="AK139" i="5"/>
  <c r="AK140" i="5"/>
  <c r="AK141" i="5"/>
  <c r="AK142" i="5"/>
  <c r="AK143" i="5"/>
  <c r="AK144" i="5"/>
  <c r="AK145" i="5"/>
  <c r="AK146" i="5"/>
  <c r="AK147" i="5"/>
  <c r="AK148" i="5"/>
  <c r="AK149" i="5"/>
  <c r="AK150" i="5"/>
  <c r="AK151" i="5"/>
  <c r="AK152" i="5"/>
  <c r="AK153" i="5"/>
  <c r="AK154" i="5"/>
  <c r="AK155" i="5"/>
  <c r="AK156" i="5"/>
  <c r="AK157" i="5"/>
  <c r="AK158" i="5"/>
  <c r="AK159" i="5"/>
  <c r="AK160" i="5"/>
  <c r="AK161" i="5"/>
  <c r="AK162" i="5"/>
  <c r="AK163" i="5"/>
  <c r="AK164" i="5"/>
  <c r="AK165" i="5"/>
  <c r="AK166" i="5"/>
  <c r="AK167" i="5"/>
  <c r="AK168" i="5"/>
  <c r="AK169" i="5"/>
  <c r="AK170" i="5"/>
  <c r="AK171" i="5"/>
  <c r="AK172" i="5"/>
  <c r="AK173" i="5"/>
  <c r="AK174" i="5"/>
  <c r="AK175" i="5"/>
  <c r="AK176" i="5"/>
  <c r="AK177" i="5"/>
  <c r="AK178" i="5"/>
  <c r="AK179" i="5"/>
  <c r="AK180" i="5"/>
  <c r="AK181" i="5"/>
  <c r="AK182" i="5"/>
  <c r="AK183" i="5"/>
  <c r="AK184" i="5"/>
  <c r="AK185" i="5"/>
  <c r="AK186" i="5"/>
  <c r="AK187" i="5"/>
  <c r="AK188" i="5"/>
  <c r="AK189" i="5"/>
  <c r="AK190" i="5"/>
  <c r="AK191" i="5"/>
  <c r="AK192" i="5"/>
  <c r="AK193" i="5"/>
  <c r="AK194" i="5"/>
  <c r="AK195" i="5"/>
  <c r="AK196" i="5"/>
  <c r="AK197" i="5"/>
  <c r="AK198" i="5"/>
  <c r="AK199" i="5"/>
  <c r="AK200" i="5"/>
  <c r="AK201" i="5"/>
  <c r="AK202" i="5"/>
  <c r="AK203" i="5"/>
  <c r="AK204" i="5"/>
  <c r="AK205" i="5"/>
  <c r="AK206" i="5"/>
  <c r="AK207" i="5"/>
  <c r="AK208" i="5"/>
  <c r="AK209" i="5"/>
  <c r="AK210" i="5"/>
  <c r="AK211" i="5"/>
  <c r="AK212" i="5"/>
  <c r="AK213" i="5"/>
  <c r="AK214" i="5"/>
  <c r="AK215" i="5"/>
  <c r="AK216" i="5"/>
  <c r="AK217" i="5"/>
  <c r="AK218" i="5"/>
  <c r="AK219" i="5"/>
  <c r="AK220" i="5"/>
  <c r="AK221" i="5"/>
  <c r="AK222" i="5"/>
  <c r="AK223" i="5"/>
  <c r="AK224" i="5"/>
  <c r="AK225" i="5"/>
  <c r="AK226" i="5"/>
  <c r="AK227" i="5"/>
  <c r="AK228" i="5"/>
  <c r="AK229" i="5"/>
  <c r="AK230" i="5"/>
  <c r="AK231" i="5"/>
  <c r="AK232" i="5"/>
  <c r="AK233" i="5"/>
  <c r="AK234" i="5"/>
  <c r="AK235" i="5"/>
  <c r="AK236" i="5"/>
  <c r="AK237" i="5"/>
  <c r="AK238" i="5"/>
  <c r="AK239" i="5"/>
  <c r="AK240" i="5"/>
  <c r="AK241" i="5"/>
  <c r="AK242" i="5"/>
  <c r="AK243" i="5"/>
  <c r="AK244" i="5"/>
  <c r="AK245" i="5"/>
  <c r="AK246" i="5"/>
  <c r="AK247" i="5"/>
  <c r="AK248" i="5"/>
  <c r="AK249" i="5"/>
  <c r="AK250" i="5"/>
  <c r="AK251" i="5"/>
  <c r="AK252" i="5"/>
  <c r="AK253" i="5"/>
  <c r="AK254" i="5"/>
  <c r="AK255" i="5"/>
  <c r="AK256" i="5"/>
  <c r="AK257" i="5"/>
  <c r="AK258" i="5"/>
  <c r="AK259" i="5"/>
  <c r="AK260" i="5"/>
  <c r="AK261" i="5"/>
  <c r="AK262" i="5"/>
  <c r="AK263" i="5"/>
  <c r="AK264" i="5"/>
  <c r="AK265" i="5"/>
  <c r="AK266" i="5"/>
  <c r="AK267" i="5"/>
  <c r="AK268" i="5"/>
  <c r="AK269" i="5"/>
  <c r="AK270" i="5"/>
  <c r="AK271" i="5"/>
  <c r="AK272" i="5"/>
  <c r="AK273" i="5"/>
  <c r="AK274" i="5"/>
  <c r="AK275" i="5"/>
  <c r="AK276" i="5"/>
  <c r="AK277" i="5"/>
  <c r="AK278" i="5"/>
  <c r="AK279" i="5"/>
  <c r="AK280" i="5"/>
  <c r="AK281" i="5"/>
  <c r="AK282" i="5"/>
  <c r="AK283" i="5"/>
  <c r="AK284" i="5"/>
  <c r="AK285" i="5"/>
  <c r="AK286" i="5"/>
  <c r="AK287" i="5"/>
  <c r="AK288" i="5"/>
  <c r="AK289" i="5"/>
  <c r="AK290" i="5"/>
  <c r="AK291" i="5"/>
  <c r="AK292" i="5"/>
  <c r="AK293" i="5"/>
  <c r="AK294" i="5"/>
  <c r="AK295" i="5"/>
  <c r="AK296" i="5"/>
  <c r="AK297" i="5"/>
  <c r="AK298" i="5"/>
  <c r="AK299" i="5"/>
  <c r="AK300" i="5"/>
  <c r="AK301" i="5"/>
  <c r="AK302" i="5"/>
  <c r="AK303" i="5"/>
  <c r="AK304" i="5"/>
  <c r="AK305" i="5"/>
  <c r="AK306" i="5"/>
  <c r="AK307" i="5"/>
  <c r="AK308" i="5"/>
  <c r="AK309" i="5"/>
  <c r="AK310" i="5"/>
  <c r="AK311" i="5"/>
  <c r="AK312" i="5"/>
  <c r="AK313" i="5"/>
  <c r="AK314" i="5"/>
  <c r="AK315" i="5"/>
  <c r="AK316" i="5"/>
  <c r="AK317" i="5"/>
  <c r="AK318" i="5"/>
  <c r="AK319" i="5"/>
  <c r="AK320" i="5"/>
  <c r="AK321" i="5"/>
  <c r="AK322" i="5"/>
  <c r="AK323" i="5"/>
  <c r="AK324" i="5"/>
  <c r="AK325" i="5"/>
  <c r="AK326" i="5"/>
  <c r="AK327" i="5"/>
  <c r="AK328" i="5"/>
  <c r="AK329" i="5"/>
  <c r="AK330" i="5"/>
  <c r="AK331" i="5"/>
  <c r="AK332" i="5"/>
  <c r="AK333" i="5"/>
  <c r="AK334" i="5"/>
  <c r="AK335" i="5"/>
  <c r="AK336" i="5"/>
  <c r="AK337" i="5"/>
  <c r="AK338" i="5"/>
  <c r="AK339" i="5"/>
  <c r="AK340" i="5"/>
  <c r="AK341" i="5"/>
  <c r="AK342" i="5"/>
  <c r="AK343" i="5"/>
  <c r="AK344" i="5"/>
  <c r="AK345" i="5"/>
  <c r="AK346" i="5"/>
  <c r="AK347" i="5"/>
  <c r="AK348" i="5"/>
  <c r="AK349" i="5"/>
  <c r="AK350" i="5"/>
  <c r="AK351" i="5"/>
  <c r="AK352" i="5"/>
  <c r="AK353" i="5"/>
  <c r="AK354" i="5"/>
  <c r="AK355" i="5"/>
  <c r="AK356" i="5"/>
  <c r="AK357" i="5"/>
  <c r="AK358" i="5"/>
  <c r="AK359" i="5"/>
  <c r="AK360" i="5"/>
  <c r="AK361" i="5"/>
  <c r="AK362" i="5"/>
  <c r="AK363" i="5"/>
  <c r="AK364" i="5"/>
  <c r="AK365" i="5"/>
  <c r="AK366" i="5"/>
  <c r="AK367" i="5"/>
  <c r="AK368" i="5"/>
  <c r="AK369" i="5"/>
  <c r="AK370" i="5"/>
  <c r="AK371" i="5"/>
  <c r="AK372" i="5"/>
  <c r="AK373" i="5"/>
  <c r="AK374" i="5"/>
  <c r="AK375" i="5"/>
  <c r="AK376" i="5"/>
  <c r="AK377" i="5"/>
  <c r="AK378" i="5"/>
  <c r="AK379" i="5"/>
  <c r="AK380" i="5"/>
  <c r="AK381" i="5"/>
  <c r="AK382" i="5"/>
  <c r="AK383" i="5"/>
  <c r="AK384" i="5"/>
  <c r="AK385" i="5"/>
  <c r="AK386" i="5"/>
  <c r="AK387" i="5"/>
  <c r="AK388" i="5"/>
  <c r="AK389" i="5"/>
  <c r="AK390" i="5"/>
  <c r="AK391" i="5"/>
  <c r="AK392" i="5"/>
  <c r="AK393" i="5"/>
  <c r="AK394" i="5"/>
  <c r="AK395" i="5"/>
  <c r="AK396" i="5"/>
  <c r="AK397" i="5"/>
  <c r="AK398" i="5"/>
  <c r="AK399" i="5"/>
  <c r="AK400" i="5"/>
  <c r="AK401" i="5"/>
  <c r="AK402" i="5"/>
  <c r="AK403" i="5"/>
  <c r="AK404" i="5"/>
  <c r="AK405" i="5"/>
  <c r="AK406" i="5"/>
  <c r="AK407" i="5"/>
  <c r="AK408" i="5"/>
  <c r="AK409" i="5"/>
  <c r="AK410" i="5"/>
  <c r="AK411" i="5"/>
  <c r="AK412" i="5"/>
  <c r="AK413" i="5"/>
  <c r="AK414" i="5"/>
  <c r="AK415" i="5"/>
  <c r="AK416" i="5"/>
  <c r="AK417" i="5"/>
  <c r="AK418" i="5"/>
  <c r="AK419" i="5"/>
  <c r="AK420" i="5"/>
  <c r="AK421" i="5"/>
  <c r="AK422" i="5"/>
  <c r="AK423" i="5"/>
  <c r="AK424" i="5"/>
  <c r="AK425" i="5"/>
  <c r="AK426" i="5"/>
  <c r="AK427" i="5"/>
  <c r="AK428" i="5"/>
  <c r="AK429" i="5"/>
  <c r="AK430" i="5"/>
  <c r="AK431" i="5"/>
  <c r="AK432" i="5"/>
  <c r="AK433" i="5"/>
  <c r="AK434" i="5"/>
  <c r="AK435" i="5"/>
  <c r="AK436" i="5"/>
  <c r="AK437" i="5"/>
  <c r="AK438" i="5"/>
  <c r="AK439" i="5"/>
  <c r="AK440" i="5"/>
  <c r="AK441" i="5"/>
  <c r="AK442" i="5"/>
  <c r="AK443" i="5"/>
  <c r="AK444" i="5"/>
  <c r="AK445" i="5"/>
  <c r="AK446" i="5"/>
  <c r="AK447" i="5"/>
  <c r="AK448" i="5"/>
  <c r="AK449" i="5"/>
  <c r="AK450" i="5"/>
  <c r="AK451" i="5"/>
  <c r="AK452" i="5"/>
  <c r="AQ5" i="5"/>
  <c r="AQ6" i="5"/>
  <c r="AQ7" i="5"/>
  <c r="AQ8" i="5"/>
  <c r="AQ9" i="5"/>
  <c r="AQ10" i="5"/>
  <c r="AQ11" i="5"/>
  <c r="AQ12" i="5"/>
  <c r="AQ13" i="5"/>
  <c r="AQ14" i="5"/>
  <c r="AQ15" i="5"/>
  <c r="AQ16" i="5"/>
  <c r="AQ17" i="5"/>
  <c r="AQ18" i="5"/>
  <c r="AQ19" i="5"/>
  <c r="AQ20" i="5"/>
  <c r="AQ21" i="5"/>
  <c r="AQ22" i="5"/>
  <c r="AQ23" i="5"/>
  <c r="AQ24" i="5"/>
  <c r="AQ25" i="5"/>
  <c r="AQ26" i="5"/>
  <c r="AQ27" i="5"/>
  <c r="AQ28" i="5"/>
  <c r="AQ29" i="5"/>
  <c r="AQ30" i="5"/>
  <c r="AQ31" i="5"/>
  <c r="AQ32" i="5"/>
  <c r="AQ33" i="5"/>
  <c r="AQ34" i="5"/>
  <c r="AQ35" i="5"/>
  <c r="AQ36" i="5"/>
  <c r="AQ37" i="5"/>
  <c r="AQ38" i="5"/>
  <c r="AQ39" i="5"/>
  <c r="AQ40" i="5"/>
  <c r="AQ41" i="5"/>
  <c r="AQ42" i="5"/>
  <c r="AQ43" i="5"/>
  <c r="AQ44" i="5"/>
  <c r="AQ45" i="5"/>
  <c r="AQ46" i="5"/>
  <c r="AQ47" i="5"/>
  <c r="AQ48" i="5"/>
  <c r="AQ49" i="5"/>
  <c r="AQ50" i="5"/>
  <c r="AQ51" i="5"/>
  <c r="AQ52" i="5"/>
  <c r="AQ53" i="5"/>
  <c r="AQ54" i="5"/>
  <c r="AQ55" i="5"/>
  <c r="AQ56" i="5"/>
  <c r="AQ57" i="5"/>
  <c r="AQ58" i="5"/>
  <c r="AQ59" i="5"/>
  <c r="AQ60" i="5"/>
  <c r="AQ61" i="5"/>
  <c r="AQ62" i="5"/>
  <c r="AQ63" i="5"/>
  <c r="AQ64" i="5"/>
  <c r="AQ65" i="5"/>
  <c r="AQ66" i="5"/>
  <c r="AQ67" i="5"/>
  <c r="AQ68" i="5"/>
  <c r="AQ69" i="5"/>
  <c r="AQ70" i="5"/>
  <c r="AQ71" i="5"/>
  <c r="AQ80" i="5"/>
  <c r="AQ81" i="5"/>
  <c r="AQ82" i="5"/>
  <c r="AQ83" i="5"/>
  <c r="AQ84" i="5"/>
  <c r="AQ85" i="5"/>
  <c r="AQ86" i="5"/>
  <c r="AQ87" i="5"/>
  <c r="AQ88" i="5"/>
  <c r="AQ89" i="5"/>
  <c r="AQ90" i="5"/>
  <c r="AQ91" i="5"/>
  <c r="AQ92" i="5"/>
  <c r="AQ93" i="5"/>
  <c r="AQ94" i="5"/>
  <c r="AQ95" i="5"/>
  <c r="AQ96" i="5"/>
  <c r="AQ97" i="5"/>
  <c r="AQ98" i="5"/>
  <c r="AQ99" i="5"/>
  <c r="AQ100" i="5"/>
  <c r="AQ101" i="5"/>
  <c r="AQ102" i="5"/>
  <c r="AQ103" i="5"/>
  <c r="AQ104" i="5"/>
  <c r="AQ105" i="5"/>
  <c r="AQ106" i="5"/>
  <c r="AQ107" i="5"/>
  <c r="AQ108" i="5"/>
  <c r="AQ109" i="5"/>
  <c r="AQ110" i="5"/>
  <c r="AQ111" i="5"/>
  <c r="AQ112" i="5"/>
  <c r="AQ113" i="5"/>
  <c r="AQ114" i="5"/>
  <c r="AQ115" i="5"/>
  <c r="AQ116" i="5"/>
  <c r="AQ117" i="5"/>
  <c r="AQ118" i="5"/>
  <c r="AQ119" i="5"/>
  <c r="AQ120" i="5"/>
  <c r="AQ121" i="5"/>
  <c r="AQ122" i="5"/>
  <c r="AQ123" i="5"/>
  <c r="AQ124" i="5"/>
  <c r="AQ125" i="5"/>
  <c r="AQ126" i="5"/>
  <c r="AQ127" i="5"/>
  <c r="AQ128" i="5"/>
  <c r="AQ129" i="5"/>
  <c r="AQ130" i="5"/>
  <c r="AQ131" i="5"/>
  <c r="AQ132" i="5"/>
  <c r="AQ133" i="5"/>
  <c r="AQ134" i="5"/>
  <c r="AQ135" i="5"/>
  <c r="AQ136" i="5"/>
  <c r="AQ137" i="5"/>
  <c r="AQ138" i="5"/>
  <c r="AQ139" i="5"/>
  <c r="AQ140" i="5"/>
  <c r="AQ141" i="5"/>
  <c r="AQ142" i="5"/>
  <c r="AQ143" i="5"/>
  <c r="AQ144" i="5"/>
  <c r="AQ145" i="5"/>
  <c r="AQ146" i="5"/>
  <c r="AQ147" i="5"/>
  <c r="AQ148" i="5"/>
  <c r="AQ149" i="5"/>
  <c r="AQ150" i="5"/>
  <c r="AQ151" i="5"/>
  <c r="AQ152" i="5"/>
  <c r="AQ153" i="5"/>
  <c r="AQ154" i="5"/>
  <c r="AQ155" i="5"/>
  <c r="AQ156" i="5"/>
  <c r="AQ157" i="5"/>
  <c r="AQ158" i="5"/>
  <c r="AQ159" i="5"/>
  <c r="AQ160" i="5"/>
  <c r="AQ161" i="5"/>
  <c r="AQ162" i="5"/>
  <c r="AQ163" i="5"/>
  <c r="AQ164" i="5"/>
  <c r="AQ165" i="5"/>
  <c r="AQ166" i="5"/>
  <c r="AQ167" i="5"/>
  <c r="AQ168" i="5"/>
  <c r="AQ169" i="5"/>
  <c r="AQ170" i="5"/>
  <c r="AQ171" i="5"/>
  <c r="AQ172" i="5"/>
  <c r="AQ173" i="5"/>
  <c r="AQ174" i="5"/>
  <c r="AQ175" i="5"/>
  <c r="AQ176" i="5"/>
  <c r="AQ177" i="5"/>
  <c r="AQ178" i="5"/>
  <c r="AQ179" i="5"/>
  <c r="AQ180" i="5"/>
  <c r="AQ181" i="5"/>
  <c r="AQ182" i="5"/>
  <c r="AQ183" i="5"/>
  <c r="AQ184" i="5"/>
  <c r="AQ185" i="5"/>
  <c r="AQ186" i="5"/>
  <c r="AQ187" i="5"/>
  <c r="AQ188" i="5"/>
  <c r="AQ189" i="5"/>
  <c r="AQ190" i="5"/>
  <c r="AQ191" i="5"/>
  <c r="AQ192" i="5"/>
  <c r="AQ193" i="5"/>
  <c r="AQ194" i="5"/>
  <c r="AQ195" i="5"/>
  <c r="AQ196" i="5"/>
  <c r="AQ197" i="5"/>
  <c r="AQ198" i="5"/>
  <c r="AQ199" i="5"/>
  <c r="AQ200" i="5"/>
  <c r="AQ201" i="5"/>
  <c r="AQ202" i="5"/>
  <c r="AQ203" i="5"/>
  <c r="AQ204" i="5"/>
  <c r="AQ205" i="5"/>
  <c r="AQ206" i="5"/>
  <c r="AQ207" i="5"/>
  <c r="AQ208" i="5"/>
  <c r="AQ209" i="5"/>
  <c r="AQ210" i="5"/>
  <c r="AQ211" i="5"/>
  <c r="AQ212" i="5"/>
  <c r="AQ213" i="5"/>
  <c r="AQ214" i="5"/>
  <c r="AQ215" i="5"/>
  <c r="AQ216" i="5"/>
  <c r="AQ217" i="5"/>
  <c r="AQ218" i="5"/>
  <c r="AQ219" i="5"/>
  <c r="AQ220" i="5"/>
  <c r="AQ221" i="5"/>
  <c r="AQ222" i="5"/>
  <c r="AQ223" i="5"/>
  <c r="AQ224" i="5"/>
  <c r="AQ225" i="5"/>
  <c r="AQ226" i="5"/>
  <c r="AQ227" i="5"/>
  <c r="AQ228" i="5"/>
  <c r="AQ229" i="5"/>
  <c r="AQ230" i="5"/>
  <c r="AQ231" i="5"/>
  <c r="AQ232" i="5"/>
  <c r="AQ233" i="5"/>
  <c r="AQ234" i="5"/>
  <c r="AQ235" i="5"/>
  <c r="AQ236" i="5"/>
  <c r="AQ237" i="5"/>
  <c r="AQ238" i="5"/>
  <c r="AQ239" i="5"/>
  <c r="AQ240" i="5"/>
  <c r="AQ241" i="5"/>
  <c r="AQ242" i="5"/>
  <c r="AQ243" i="5"/>
  <c r="AQ244" i="5"/>
  <c r="AQ245" i="5"/>
  <c r="AQ246" i="5"/>
  <c r="AQ247" i="5"/>
  <c r="AQ248" i="5"/>
  <c r="AQ249" i="5"/>
  <c r="AQ250" i="5"/>
  <c r="AQ251" i="5"/>
  <c r="AQ252" i="5"/>
  <c r="AQ253" i="5"/>
  <c r="AQ254" i="5"/>
  <c r="AQ255" i="5"/>
  <c r="AQ256" i="5"/>
  <c r="AQ257" i="5"/>
  <c r="AQ258" i="5"/>
  <c r="AQ259" i="5"/>
  <c r="AQ260" i="5"/>
  <c r="AQ261" i="5"/>
  <c r="AQ262" i="5"/>
  <c r="AQ263" i="5"/>
  <c r="AQ264" i="5"/>
  <c r="AQ265" i="5"/>
  <c r="AQ266" i="5"/>
  <c r="AQ267" i="5"/>
  <c r="AQ268" i="5"/>
  <c r="AQ269" i="5"/>
  <c r="AQ270" i="5"/>
  <c r="AQ271" i="5"/>
  <c r="AQ272" i="5"/>
  <c r="AQ273" i="5"/>
  <c r="AQ274" i="5"/>
  <c r="AQ275" i="5"/>
  <c r="AQ276" i="5"/>
  <c r="AQ277" i="5"/>
  <c r="AQ278" i="5"/>
  <c r="AQ279" i="5"/>
  <c r="AQ280" i="5"/>
  <c r="AQ281" i="5"/>
  <c r="AQ282" i="5"/>
  <c r="AQ283" i="5"/>
  <c r="AQ284" i="5"/>
  <c r="AQ285" i="5"/>
  <c r="AQ286" i="5"/>
  <c r="AQ287" i="5"/>
  <c r="AQ288" i="5"/>
  <c r="AQ289" i="5"/>
  <c r="AQ290" i="5"/>
  <c r="AQ291" i="5"/>
  <c r="AQ292" i="5"/>
  <c r="AQ293" i="5"/>
  <c r="AQ294" i="5"/>
  <c r="AQ295" i="5"/>
  <c r="AQ296" i="5"/>
  <c r="AQ297" i="5"/>
  <c r="AQ298" i="5"/>
  <c r="AQ299" i="5"/>
  <c r="AQ300" i="5"/>
  <c r="AQ301" i="5"/>
  <c r="AQ302" i="5"/>
  <c r="AQ303" i="5"/>
  <c r="AQ304" i="5"/>
  <c r="AQ305" i="5"/>
  <c r="AQ306" i="5"/>
  <c r="AQ307" i="5"/>
  <c r="AQ308" i="5"/>
  <c r="AQ309" i="5"/>
  <c r="AQ310" i="5"/>
  <c r="AQ311" i="5"/>
  <c r="AQ312" i="5"/>
  <c r="AQ313" i="5"/>
  <c r="AQ314" i="5"/>
  <c r="AQ315" i="5"/>
  <c r="AQ316" i="5"/>
  <c r="AQ317" i="5"/>
  <c r="AQ318" i="5"/>
  <c r="AQ319" i="5"/>
  <c r="AQ320" i="5"/>
  <c r="AQ321" i="5"/>
  <c r="AQ322" i="5"/>
  <c r="AQ323" i="5"/>
  <c r="AQ324" i="5"/>
  <c r="AQ325" i="5"/>
  <c r="AQ326" i="5"/>
  <c r="AQ327" i="5"/>
  <c r="AQ328" i="5"/>
  <c r="AQ329" i="5"/>
  <c r="AQ330" i="5"/>
  <c r="AQ331" i="5"/>
  <c r="AQ332" i="5"/>
  <c r="AQ333" i="5"/>
  <c r="AQ334" i="5"/>
  <c r="AQ335" i="5"/>
  <c r="AQ336" i="5"/>
  <c r="AQ337" i="5"/>
  <c r="AQ338" i="5"/>
  <c r="AQ339" i="5"/>
  <c r="AQ340" i="5"/>
  <c r="AQ341" i="5"/>
  <c r="AQ342" i="5"/>
  <c r="AQ343" i="5"/>
  <c r="AQ344" i="5"/>
  <c r="AQ345" i="5"/>
  <c r="AQ346" i="5"/>
  <c r="AQ347" i="5"/>
  <c r="AQ348" i="5"/>
  <c r="AQ349" i="5"/>
  <c r="AQ350" i="5"/>
  <c r="AQ351" i="5"/>
  <c r="AQ352" i="5"/>
  <c r="AQ353" i="5"/>
  <c r="AQ354" i="5"/>
  <c r="AQ355" i="5"/>
  <c r="AQ356" i="5"/>
  <c r="AQ357" i="5"/>
  <c r="AQ358" i="5"/>
  <c r="AQ359" i="5"/>
  <c r="AQ360" i="5"/>
  <c r="AQ361" i="5"/>
  <c r="AQ362" i="5"/>
  <c r="AQ363" i="5"/>
  <c r="AQ364" i="5"/>
  <c r="AQ365" i="5"/>
  <c r="AQ366" i="5"/>
  <c r="AQ367" i="5"/>
  <c r="AQ368" i="5"/>
  <c r="AQ369" i="5"/>
  <c r="AQ370" i="5"/>
  <c r="AQ371" i="5"/>
  <c r="AQ372" i="5"/>
  <c r="AQ373" i="5"/>
  <c r="AQ374" i="5"/>
  <c r="AQ375" i="5"/>
  <c r="AQ376" i="5"/>
  <c r="AQ377" i="5"/>
  <c r="AQ378" i="5"/>
  <c r="AQ379" i="5"/>
  <c r="AQ380" i="5"/>
  <c r="AQ381" i="5"/>
  <c r="AQ382" i="5"/>
  <c r="AQ383" i="5"/>
  <c r="AQ384" i="5"/>
  <c r="AQ385" i="5"/>
  <c r="AQ386" i="5"/>
  <c r="AQ387" i="5"/>
  <c r="AQ388" i="5"/>
  <c r="AQ389" i="5"/>
  <c r="AQ390" i="5"/>
  <c r="AQ391" i="5"/>
  <c r="AQ392" i="5"/>
  <c r="AQ393" i="5"/>
  <c r="AQ394" i="5"/>
  <c r="AQ395" i="5"/>
  <c r="AQ396" i="5"/>
  <c r="AQ397" i="5"/>
  <c r="AQ398" i="5"/>
  <c r="AQ399" i="5"/>
  <c r="AQ400" i="5"/>
  <c r="AQ401" i="5"/>
  <c r="AQ402" i="5"/>
  <c r="AQ403" i="5"/>
  <c r="AQ404" i="5"/>
  <c r="AQ405" i="5"/>
  <c r="AQ406" i="5"/>
  <c r="AQ407" i="5"/>
  <c r="AQ408" i="5"/>
  <c r="AQ409" i="5"/>
  <c r="AQ410" i="5"/>
  <c r="AQ411" i="5"/>
  <c r="AQ412" i="5"/>
  <c r="AQ413" i="5"/>
  <c r="AQ414" i="5"/>
  <c r="AQ415" i="5"/>
  <c r="AQ416" i="5"/>
  <c r="AQ417" i="5"/>
  <c r="AQ418" i="5"/>
  <c r="AQ419" i="5"/>
  <c r="AQ420" i="5"/>
  <c r="AQ421" i="5"/>
  <c r="AQ422" i="5"/>
  <c r="AQ423" i="5"/>
  <c r="AQ424" i="5"/>
  <c r="AQ425" i="5"/>
  <c r="AQ426" i="5"/>
  <c r="AQ427" i="5"/>
  <c r="AQ428" i="5"/>
  <c r="AQ429" i="5"/>
  <c r="AQ430" i="5"/>
  <c r="AQ431" i="5"/>
  <c r="AQ432" i="5"/>
  <c r="AQ433" i="5"/>
  <c r="AQ434" i="5"/>
  <c r="AQ435" i="5"/>
  <c r="AQ436" i="5"/>
  <c r="AQ437" i="5"/>
  <c r="AQ438" i="5"/>
  <c r="AQ439" i="5"/>
  <c r="AQ440" i="5"/>
  <c r="AQ441" i="5"/>
  <c r="AQ442" i="5"/>
  <c r="AQ443" i="5"/>
  <c r="AQ444" i="5"/>
  <c r="AQ445" i="5"/>
  <c r="AQ446" i="5"/>
  <c r="AQ447" i="5"/>
  <c r="AQ448" i="5"/>
  <c r="AQ449" i="5"/>
  <c r="AQ450" i="5"/>
  <c r="AQ451" i="5"/>
  <c r="AQ452" i="5"/>
  <c r="AU5" i="5"/>
  <c r="AU6" i="5"/>
  <c r="AU7" i="5"/>
  <c r="AU8" i="5"/>
  <c r="AU9" i="5"/>
  <c r="AU10" i="5"/>
  <c r="AU11" i="5"/>
  <c r="AU12" i="5"/>
  <c r="AU13" i="5"/>
  <c r="AU14" i="5"/>
  <c r="AU15" i="5"/>
  <c r="AU16" i="5"/>
  <c r="AU17" i="5"/>
  <c r="AU18" i="5"/>
  <c r="AU19" i="5"/>
  <c r="AU20" i="5"/>
  <c r="AU21" i="5"/>
  <c r="AU22" i="5"/>
  <c r="AU23" i="5"/>
  <c r="AU24" i="5"/>
  <c r="AU25" i="5"/>
  <c r="AU26" i="5"/>
  <c r="AU27" i="5"/>
  <c r="AU28" i="5"/>
  <c r="AU29" i="5"/>
  <c r="AU30" i="5"/>
  <c r="AU31" i="5"/>
  <c r="AU32" i="5"/>
  <c r="AU33" i="5"/>
  <c r="AU34" i="5"/>
  <c r="AU35" i="5"/>
  <c r="AU36" i="5"/>
  <c r="AU37" i="5"/>
  <c r="AU38" i="5"/>
  <c r="AU39" i="5"/>
  <c r="AU40" i="5"/>
  <c r="AU41" i="5"/>
  <c r="AU42" i="5"/>
  <c r="AU43" i="5"/>
  <c r="AU44" i="5"/>
  <c r="AU45" i="5"/>
  <c r="AU46" i="5"/>
  <c r="AU47" i="5"/>
  <c r="AU48" i="5"/>
  <c r="AU49" i="5"/>
  <c r="AU50" i="5"/>
  <c r="AU51" i="5"/>
  <c r="AU52" i="5"/>
  <c r="AU53" i="5"/>
  <c r="AU54" i="5"/>
  <c r="AU55" i="5"/>
  <c r="AU56" i="5"/>
  <c r="AU57" i="5"/>
  <c r="AU58" i="5"/>
  <c r="AU59" i="5"/>
  <c r="AU60" i="5"/>
  <c r="AU61" i="5"/>
  <c r="AU62" i="5"/>
  <c r="AU63" i="5"/>
  <c r="AU64" i="5"/>
  <c r="AU65" i="5"/>
  <c r="AU66" i="5"/>
  <c r="AU67" i="5"/>
  <c r="AU68" i="5"/>
  <c r="AU69" i="5"/>
  <c r="AU70" i="5"/>
  <c r="AU71" i="5"/>
  <c r="AU80" i="5"/>
  <c r="AU81" i="5"/>
  <c r="AU82" i="5"/>
  <c r="AU83" i="5"/>
  <c r="AU84" i="5"/>
  <c r="AU85" i="5"/>
  <c r="AU86" i="5"/>
  <c r="AU87" i="5"/>
  <c r="AU88" i="5"/>
  <c r="AU89" i="5"/>
  <c r="AU90" i="5"/>
  <c r="AU91" i="5"/>
  <c r="AU92" i="5"/>
  <c r="AU93" i="5"/>
  <c r="AU94" i="5"/>
  <c r="AU95" i="5"/>
  <c r="AU96" i="5"/>
  <c r="AU97" i="5"/>
  <c r="AU98" i="5"/>
  <c r="AU99" i="5"/>
  <c r="AU100" i="5"/>
  <c r="AU101" i="5"/>
  <c r="AU102" i="5"/>
  <c r="AU103" i="5"/>
  <c r="AU104" i="5"/>
  <c r="AU105" i="5"/>
  <c r="AU106" i="5"/>
  <c r="AU107" i="5"/>
  <c r="AU108" i="5"/>
  <c r="AU109" i="5"/>
  <c r="AU110" i="5"/>
  <c r="AU111" i="5"/>
  <c r="AU112" i="5"/>
  <c r="AU113" i="5"/>
  <c r="AU114" i="5"/>
  <c r="AU115" i="5"/>
  <c r="AU116" i="5"/>
  <c r="AU117" i="5"/>
  <c r="AU118" i="5"/>
  <c r="AU119" i="5"/>
  <c r="AU120" i="5"/>
  <c r="AU121" i="5"/>
  <c r="AU122" i="5"/>
  <c r="AU123" i="5"/>
  <c r="AU124" i="5"/>
  <c r="AU125" i="5"/>
  <c r="AU126" i="5"/>
  <c r="AU127" i="5"/>
  <c r="AU128" i="5"/>
  <c r="AU129" i="5"/>
  <c r="AU130" i="5"/>
  <c r="AU131" i="5"/>
  <c r="AU132" i="5"/>
  <c r="AU133" i="5"/>
  <c r="AU134" i="5"/>
  <c r="AU135" i="5"/>
  <c r="AU136" i="5"/>
  <c r="AU137" i="5"/>
  <c r="AU138" i="5"/>
  <c r="AU139" i="5"/>
  <c r="AU140" i="5"/>
  <c r="AU141" i="5"/>
  <c r="AU142" i="5"/>
  <c r="AU143" i="5"/>
  <c r="AU144" i="5"/>
  <c r="AU145" i="5"/>
  <c r="AU146" i="5"/>
  <c r="AU147" i="5"/>
  <c r="AU148" i="5"/>
  <c r="AU149" i="5"/>
  <c r="AU150" i="5"/>
  <c r="AU151" i="5"/>
  <c r="AU152" i="5"/>
  <c r="AU153" i="5"/>
  <c r="AU154" i="5"/>
  <c r="AU155" i="5"/>
  <c r="AU156" i="5"/>
  <c r="AU157" i="5"/>
  <c r="AU158" i="5"/>
  <c r="AU159" i="5"/>
  <c r="AU160" i="5"/>
  <c r="AU161" i="5"/>
  <c r="AU162" i="5"/>
  <c r="AU163" i="5"/>
  <c r="AU164" i="5"/>
  <c r="AU165" i="5"/>
  <c r="AU166" i="5"/>
  <c r="AU167" i="5"/>
  <c r="AU168" i="5"/>
  <c r="AU169" i="5"/>
  <c r="AU170" i="5"/>
  <c r="AU171" i="5"/>
  <c r="AU172" i="5"/>
  <c r="AU173" i="5"/>
  <c r="AU174" i="5"/>
  <c r="AU175" i="5"/>
  <c r="AU176" i="5"/>
  <c r="AU177" i="5"/>
  <c r="AU178" i="5"/>
  <c r="AU179" i="5"/>
  <c r="AU180" i="5"/>
  <c r="AU181" i="5"/>
  <c r="AU182" i="5"/>
  <c r="AU183" i="5"/>
  <c r="AU184" i="5"/>
  <c r="AU185" i="5"/>
  <c r="AU186" i="5"/>
  <c r="AU187" i="5"/>
  <c r="AU188" i="5"/>
  <c r="AU189" i="5"/>
  <c r="AU190" i="5"/>
  <c r="AU191" i="5"/>
  <c r="AU192" i="5"/>
  <c r="AU193" i="5"/>
  <c r="AU194" i="5"/>
  <c r="AU195" i="5"/>
  <c r="AU196" i="5"/>
  <c r="AU197" i="5"/>
  <c r="AU198" i="5"/>
  <c r="AU199" i="5"/>
  <c r="AU200" i="5"/>
  <c r="AU201" i="5"/>
  <c r="AU202" i="5"/>
  <c r="AU203" i="5"/>
  <c r="AU204" i="5"/>
  <c r="AU205" i="5"/>
  <c r="AU206" i="5"/>
  <c r="AU207" i="5"/>
  <c r="AU208" i="5"/>
  <c r="AU209" i="5"/>
  <c r="AU210" i="5"/>
  <c r="AU211" i="5"/>
  <c r="AU212" i="5"/>
  <c r="AU213" i="5"/>
  <c r="AU214" i="5"/>
  <c r="AU215" i="5"/>
  <c r="AU216" i="5"/>
  <c r="AU217" i="5"/>
  <c r="AU218" i="5"/>
  <c r="AU219" i="5"/>
  <c r="AU220" i="5"/>
  <c r="AU221" i="5"/>
  <c r="AU222" i="5"/>
  <c r="AU223" i="5"/>
  <c r="AU224" i="5"/>
  <c r="AU225" i="5"/>
  <c r="AU226" i="5"/>
  <c r="AU227" i="5"/>
  <c r="AU228" i="5"/>
  <c r="AU229" i="5"/>
  <c r="AU230" i="5"/>
  <c r="AU231" i="5"/>
  <c r="AU232" i="5"/>
  <c r="AU233" i="5"/>
  <c r="AU234" i="5"/>
  <c r="AU235" i="5"/>
  <c r="AU236" i="5"/>
  <c r="AU237" i="5"/>
  <c r="AU238" i="5"/>
  <c r="AU239" i="5"/>
  <c r="AU240" i="5"/>
  <c r="AU241" i="5"/>
  <c r="AU242" i="5"/>
  <c r="AU243" i="5"/>
  <c r="AU244" i="5"/>
  <c r="AU245" i="5"/>
  <c r="AU246" i="5"/>
  <c r="AU247" i="5"/>
  <c r="AU248" i="5"/>
  <c r="AU249" i="5"/>
  <c r="AU250" i="5"/>
  <c r="AU251" i="5"/>
  <c r="AU252" i="5"/>
  <c r="AU253" i="5"/>
  <c r="AU254" i="5"/>
  <c r="AU255" i="5"/>
  <c r="AU256" i="5"/>
  <c r="AU257" i="5"/>
  <c r="AU258" i="5"/>
  <c r="AU259" i="5"/>
  <c r="AU260" i="5"/>
  <c r="AU261" i="5"/>
  <c r="AU262" i="5"/>
  <c r="AU263" i="5"/>
  <c r="AU264" i="5"/>
  <c r="AU265" i="5"/>
  <c r="AU266" i="5"/>
  <c r="AU267" i="5"/>
  <c r="AU268" i="5"/>
  <c r="AU269" i="5"/>
  <c r="AU270" i="5"/>
  <c r="AU271" i="5"/>
  <c r="AU272" i="5"/>
  <c r="AU273" i="5"/>
  <c r="AU274" i="5"/>
  <c r="AU275" i="5"/>
  <c r="AU276" i="5"/>
  <c r="AU277" i="5"/>
  <c r="AU278" i="5"/>
  <c r="AU279" i="5"/>
  <c r="AU280" i="5"/>
  <c r="AU281" i="5"/>
  <c r="AU282" i="5"/>
  <c r="AU283" i="5"/>
  <c r="AU284" i="5"/>
  <c r="AU285" i="5"/>
  <c r="AU286" i="5"/>
  <c r="AU287" i="5"/>
  <c r="AU288" i="5"/>
  <c r="AU289" i="5"/>
  <c r="AU290" i="5"/>
  <c r="AU291" i="5"/>
  <c r="AU292" i="5"/>
  <c r="AU293" i="5"/>
  <c r="AU294" i="5"/>
  <c r="AU295" i="5"/>
  <c r="AU296" i="5"/>
  <c r="AU297" i="5"/>
  <c r="AU298" i="5"/>
  <c r="AU299" i="5"/>
  <c r="AU300" i="5"/>
  <c r="AU301" i="5"/>
  <c r="AU302" i="5"/>
  <c r="AU303" i="5"/>
  <c r="AU304" i="5"/>
  <c r="AU305" i="5"/>
  <c r="AU306" i="5"/>
  <c r="AU307" i="5"/>
  <c r="AU308" i="5"/>
  <c r="AU309" i="5"/>
  <c r="AU310" i="5"/>
  <c r="AU311" i="5"/>
  <c r="AU312" i="5"/>
  <c r="AU313" i="5"/>
  <c r="AU314" i="5"/>
  <c r="AU315" i="5"/>
  <c r="AU316" i="5"/>
  <c r="AU317" i="5"/>
  <c r="AU318" i="5"/>
  <c r="AU319" i="5"/>
  <c r="AU320" i="5"/>
  <c r="AU321" i="5"/>
  <c r="AU322" i="5"/>
  <c r="AU323" i="5"/>
  <c r="AU324" i="5"/>
  <c r="AU325" i="5"/>
  <c r="AU326" i="5"/>
  <c r="AU327" i="5"/>
  <c r="AU328" i="5"/>
  <c r="AU329" i="5"/>
  <c r="AU330" i="5"/>
  <c r="AU331" i="5"/>
  <c r="AU332" i="5"/>
  <c r="AU333" i="5"/>
  <c r="AU334" i="5"/>
  <c r="AU335" i="5"/>
  <c r="AU336" i="5"/>
  <c r="AU337" i="5"/>
  <c r="AU338" i="5"/>
  <c r="AU339" i="5"/>
  <c r="AU340" i="5"/>
  <c r="AU341" i="5"/>
  <c r="AU342" i="5"/>
  <c r="AU343" i="5"/>
  <c r="AU344" i="5"/>
  <c r="AU345" i="5"/>
  <c r="AU346" i="5"/>
  <c r="AU347" i="5"/>
  <c r="AU348" i="5"/>
  <c r="AU349" i="5"/>
  <c r="AU350" i="5"/>
  <c r="AU351" i="5"/>
  <c r="AU352" i="5"/>
  <c r="AU353" i="5"/>
  <c r="AU354" i="5"/>
  <c r="AU355" i="5"/>
  <c r="AU356" i="5"/>
  <c r="AU357" i="5"/>
  <c r="AU358" i="5"/>
  <c r="AU359" i="5"/>
  <c r="AU360" i="5"/>
  <c r="AU361" i="5"/>
  <c r="AU362" i="5"/>
  <c r="AU363" i="5"/>
  <c r="AU364" i="5"/>
  <c r="AU365" i="5"/>
  <c r="AU366" i="5"/>
  <c r="AU367" i="5"/>
  <c r="AU368" i="5"/>
  <c r="AU369" i="5"/>
  <c r="AU370" i="5"/>
  <c r="AU371" i="5"/>
  <c r="AU372" i="5"/>
  <c r="AU373" i="5"/>
  <c r="AU374" i="5"/>
  <c r="AU375" i="5"/>
  <c r="AU376" i="5"/>
  <c r="AU377" i="5"/>
  <c r="AU378" i="5"/>
  <c r="AU379" i="5"/>
  <c r="AU380" i="5"/>
  <c r="AU381" i="5"/>
  <c r="AU382" i="5"/>
  <c r="AU383" i="5"/>
  <c r="AU384" i="5"/>
  <c r="AU385" i="5"/>
  <c r="AU386" i="5"/>
  <c r="AU387" i="5"/>
  <c r="AU388" i="5"/>
  <c r="AU389" i="5"/>
  <c r="AU390" i="5"/>
  <c r="AU391" i="5"/>
  <c r="AU392" i="5"/>
  <c r="AU393" i="5"/>
  <c r="AU394" i="5"/>
  <c r="AU395" i="5"/>
  <c r="AU396" i="5"/>
  <c r="AU397" i="5"/>
  <c r="AU398" i="5"/>
  <c r="AU399" i="5"/>
  <c r="AU400" i="5"/>
  <c r="AU401" i="5"/>
  <c r="AU402" i="5"/>
  <c r="AU403" i="5"/>
  <c r="AU404" i="5"/>
  <c r="AU405" i="5"/>
  <c r="AU406" i="5"/>
  <c r="AU407" i="5"/>
  <c r="AU408" i="5"/>
  <c r="AU409" i="5"/>
  <c r="AU410" i="5"/>
  <c r="AU411" i="5"/>
  <c r="AU412" i="5"/>
  <c r="AU413" i="5"/>
  <c r="AU414" i="5"/>
  <c r="AU415" i="5"/>
  <c r="AU416" i="5"/>
  <c r="AU417" i="5"/>
  <c r="AU418" i="5"/>
  <c r="AU419" i="5"/>
  <c r="AU420" i="5"/>
  <c r="AU421" i="5"/>
  <c r="AU422" i="5"/>
  <c r="AU423" i="5"/>
  <c r="AU424" i="5"/>
  <c r="AU425" i="5"/>
  <c r="AU426" i="5"/>
  <c r="AU427" i="5"/>
  <c r="AU428" i="5"/>
  <c r="AU429" i="5"/>
  <c r="AU430" i="5"/>
  <c r="AU431" i="5"/>
  <c r="AU432" i="5"/>
  <c r="AU433" i="5"/>
  <c r="AU434" i="5"/>
  <c r="AU435" i="5"/>
  <c r="AU436" i="5"/>
  <c r="AU437" i="5"/>
  <c r="AU438" i="5"/>
  <c r="AU439" i="5"/>
  <c r="AU440" i="5"/>
  <c r="AU441" i="5"/>
  <c r="AU442" i="5"/>
  <c r="AU443" i="5"/>
  <c r="AU444" i="5"/>
  <c r="AU445" i="5"/>
  <c r="AU446" i="5"/>
  <c r="AU447" i="5"/>
  <c r="AU448" i="5"/>
  <c r="AU449" i="5"/>
  <c r="AU450" i="5"/>
  <c r="AU451" i="5"/>
  <c r="AU452"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S141" i="5"/>
  <c r="AS142" i="5"/>
  <c r="AS143" i="5"/>
  <c r="AS144" i="5"/>
  <c r="AS145" i="5"/>
  <c r="AS146" i="5"/>
  <c r="AS147" i="5"/>
  <c r="AS148" i="5"/>
  <c r="AS149" i="5"/>
  <c r="AS150" i="5"/>
  <c r="AS151" i="5"/>
  <c r="AS152" i="5"/>
  <c r="AS153" i="5"/>
  <c r="AS154" i="5"/>
  <c r="AS155" i="5"/>
  <c r="AS156" i="5"/>
  <c r="AS157" i="5"/>
  <c r="AS158" i="5"/>
  <c r="AS159" i="5"/>
  <c r="AS160" i="5"/>
  <c r="AS161" i="5"/>
  <c r="AS162" i="5"/>
  <c r="AS163" i="5"/>
  <c r="AS164" i="5"/>
  <c r="AS165" i="5"/>
  <c r="AS166" i="5"/>
  <c r="AS167" i="5"/>
  <c r="AS168" i="5"/>
  <c r="AS169" i="5"/>
  <c r="AS170" i="5"/>
  <c r="AS171" i="5"/>
  <c r="AS172" i="5"/>
  <c r="AS173" i="5"/>
  <c r="AS174" i="5"/>
  <c r="AS175" i="5"/>
  <c r="AS176" i="5"/>
  <c r="AS177" i="5"/>
  <c r="AS178" i="5"/>
  <c r="AS179" i="5"/>
  <c r="AS180" i="5"/>
  <c r="AS181" i="5"/>
  <c r="AS182" i="5"/>
  <c r="AS183" i="5"/>
  <c r="AS184" i="5"/>
  <c r="AS185" i="5"/>
  <c r="AS186" i="5"/>
  <c r="AS187" i="5"/>
  <c r="AS188" i="5"/>
  <c r="AS189" i="5"/>
  <c r="AS190" i="5"/>
  <c r="AS191" i="5"/>
  <c r="AS192" i="5"/>
  <c r="AS193" i="5"/>
  <c r="AS194" i="5"/>
  <c r="AS195" i="5"/>
  <c r="AS196" i="5"/>
  <c r="AS197" i="5"/>
  <c r="AS198" i="5"/>
  <c r="AS199" i="5"/>
  <c r="AS200" i="5"/>
  <c r="AS201" i="5"/>
  <c r="AS202" i="5"/>
  <c r="AS203" i="5"/>
  <c r="AS204" i="5"/>
  <c r="AS205" i="5"/>
  <c r="AS206" i="5"/>
  <c r="AS207" i="5"/>
  <c r="AS208" i="5"/>
  <c r="AS209" i="5"/>
  <c r="AS210" i="5"/>
  <c r="AS211" i="5"/>
  <c r="AS212" i="5"/>
  <c r="AS213" i="5"/>
  <c r="AS214" i="5"/>
  <c r="AS215" i="5"/>
  <c r="AS216" i="5"/>
  <c r="AS217" i="5"/>
  <c r="AS218" i="5"/>
  <c r="AS219" i="5"/>
  <c r="AS220" i="5"/>
  <c r="AS221" i="5"/>
  <c r="AS222" i="5"/>
  <c r="AS223" i="5"/>
  <c r="AS224" i="5"/>
  <c r="AS225" i="5"/>
  <c r="AS226" i="5"/>
  <c r="AS227" i="5"/>
  <c r="AS228" i="5"/>
  <c r="AS229" i="5"/>
  <c r="AS230" i="5"/>
  <c r="AS231" i="5"/>
  <c r="AS232" i="5"/>
  <c r="AS233" i="5"/>
  <c r="AS234" i="5"/>
  <c r="AS235" i="5"/>
  <c r="AS236" i="5"/>
  <c r="AS237" i="5"/>
  <c r="AS238" i="5"/>
  <c r="AS239" i="5"/>
  <c r="AS240" i="5"/>
  <c r="AS241" i="5"/>
  <c r="AS242" i="5"/>
  <c r="AS243" i="5"/>
  <c r="AS244" i="5"/>
  <c r="AS245" i="5"/>
  <c r="AS246" i="5"/>
  <c r="AS247" i="5"/>
  <c r="AS248" i="5"/>
  <c r="AS249" i="5"/>
  <c r="AS250" i="5"/>
  <c r="AS251" i="5"/>
  <c r="AS252" i="5"/>
  <c r="AS253" i="5"/>
  <c r="AS254" i="5"/>
  <c r="AS255" i="5"/>
  <c r="AS256" i="5"/>
  <c r="AS257" i="5"/>
  <c r="AS258" i="5"/>
  <c r="AS259" i="5"/>
  <c r="AS260" i="5"/>
  <c r="AS261" i="5"/>
  <c r="AS262" i="5"/>
  <c r="AS263" i="5"/>
  <c r="AS264" i="5"/>
  <c r="AS265" i="5"/>
  <c r="AS266" i="5"/>
  <c r="AS267" i="5"/>
  <c r="AS268" i="5"/>
  <c r="AS269" i="5"/>
  <c r="AS270" i="5"/>
  <c r="AS271" i="5"/>
  <c r="AS272" i="5"/>
  <c r="AS273" i="5"/>
  <c r="AS274" i="5"/>
  <c r="AS275" i="5"/>
  <c r="AS276" i="5"/>
  <c r="AS277" i="5"/>
  <c r="AS278" i="5"/>
  <c r="AS279" i="5"/>
  <c r="AS280" i="5"/>
  <c r="AS281" i="5"/>
  <c r="AS282" i="5"/>
  <c r="AS283" i="5"/>
  <c r="AS284" i="5"/>
  <c r="AS285" i="5"/>
  <c r="AS286" i="5"/>
  <c r="AS287" i="5"/>
  <c r="AS288" i="5"/>
  <c r="AS289" i="5"/>
  <c r="AS290" i="5"/>
  <c r="AS291" i="5"/>
  <c r="AS292" i="5"/>
  <c r="AS293" i="5"/>
  <c r="AS294" i="5"/>
  <c r="AS295" i="5"/>
  <c r="AS296" i="5"/>
  <c r="AS297" i="5"/>
  <c r="AS298" i="5"/>
  <c r="AS299" i="5"/>
  <c r="AS300" i="5"/>
  <c r="AS301" i="5"/>
  <c r="AS302" i="5"/>
  <c r="AS303" i="5"/>
  <c r="AS304" i="5"/>
  <c r="AS305" i="5"/>
  <c r="AS306" i="5"/>
  <c r="AS307" i="5"/>
  <c r="AS308" i="5"/>
  <c r="AS309" i="5"/>
  <c r="AS310" i="5"/>
  <c r="AS311" i="5"/>
  <c r="AS312" i="5"/>
  <c r="AS313" i="5"/>
  <c r="AS314" i="5"/>
  <c r="AS315" i="5"/>
  <c r="AS316" i="5"/>
  <c r="AS317" i="5"/>
  <c r="AS318" i="5"/>
  <c r="AS319" i="5"/>
  <c r="AS320" i="5"/>
  <c r="AS321" i="5"/>
  <c r="AS322" i="5"/>
  <c r="AS323" i="5"/>
  <c r="AS324" i="5"/>
  <c r="AS325" i="5"/>
  <c r="AS326" i="5"/>
  <c r="AS327" i="5"/>
  <c r="AS328" i="5"/>
  <c r="AS329" i="5"/>
  <c r="AS330" i="5"/>
  <c r="AS331" i="5"/>
  <c r="AS332" i="5"/>
  <c r="AS333" i="5"/>
  <c r="AS334" i="5"/>
  <c r="AS335" i="5"/>
  <c r="AS336" i="5"/>
  <c r="AS337" i="5"/>
  <c r="AS338" i="5"/>
  <c r="AS339" i="5"/>
  <c r="AS340" i="5"/>
  <c r="AS341" i="5"/>
  <c r="AS342" i="5"/>
  <c r="AS343" i="5"/>
  <c r="AS344" i="5"/>
  <c r="AS345" i="5"/>
  <c r="AS346" i="5"/>
  <c r="AS347" i="5"/>
  <c r="AS348" i="5"/>
  <c r="AS349" i="5"/>
  <c r="AS350" i="5"/>
  <c r="AS351" i="5"/>
  <c r="AS352" i="5"/>
  <c r="AS353" i="5"/>
  <c r="AS354" i="5"/>
  <c r="AS355" i="5"/>
  <c r="AS356" i="5"/>
  <c r="AS357" i="5"/>
  <c r="AS358" i="5"/>
  <c r="AS359" i="5"/>
  <c r="AS360" i="5"/>
  <c r="AS361" i="5"/>
  <c r="AS362" i="5"/>
  <c r="AS363" i="5"/>
  <c r="AS364" i="5"/>
  <c r="AS365" i="5"/>
  <c r="AS366" i="5"/>
  <c r="AS367" i="5"/>
  <c r="AS368" i="5"/>
  <c r="AS369" i="5"/>
  <c r="AS370" i="5"/>
  <c r="AS371" i="5"/>
  <c r="AS372" i="5"/>
  <c r="AS373" i="5"/>
  <c r="AS374" i="5"/>
  <c r="AS375" i="5"/>
  <c r="AS376" i="5"/>
  <c r="AS377" i="5"/>
  <c r="AS378" i="5"/>
  <c r="AS379" i="5"/>
  <c r="AS380" i="5"/>
  <c r="AS381" i="5"/>
  <c r="AS382" i="5"/>
  <c r="AS383" i="5"/>
  <c r="AS384" i="5"/>
  <c r="AS385" i="5"/>
  <c r="AS386" i="5"/>
  <c r="AS387" i="5"/>
  <c r="AS388" i="5"/>
  <c r="AS389" i="5"/>
  <c r="AS390" i="5"/>
  <c r="AS391" i="5"/>
  <c r="AS392" i="5"/>
  <c r="AS393" i="5"/>
  <c r="AS394" i="5"/>
  <c r="AS395" i="5"/>
  <c r="AS396" i="5"/>
  <c r="AS397" i="5"/>
  <c r="AS398" i="5"/>
  <c r="AS399" i="5"/>
  <c r="AS400" i="5"/>
  <c r="AS401" i="5"/>
  <c r="AS402" i="5"/>
  <c r="AS403" i="5"/>
  <c r="AS404" i="5"/>
  <c r="AS405" i="5"/>
  <c r="AS406" i="5"/>
  <c r="AS407" i="5"/>
  <c r="AS408" i="5"/>
  <c r="AS409" i="5"/>
  <c r="AS410" i="5"/>
  <c r="AS411" i="5"/>
  <c r="AS412" i="5"/>
  <c r="AS413" i="5"/>
  <c r="AS414" i="5"/>
  <c r="AS415" i="5"/>
  <c r="AS416" i="5"/>
  <c r="AS417" i="5"/>
  <c r="AS418" i="5"/>
  <c r="AS419" i="5"/>
  <c r="AS420" i="5"/>
  <c r="AS421" i="5"/>
  <c r="AS422" i="5"/>
  <c r="AS423" i="5"/>
  <c r="AS424" i="5"/>
  <c r="AS425" i="5"/>
  <c r="AS426" i="5"/>
  <c r="AS427" i="5"/>
  <c r="AS428" i="5"/>
  <c r="AS429" i="5"/>
  <c r="AS430" i="5"/>
  <c r="AS431" i="5"/>
  <c r="AS432" i="5"/>
  <c r="AS433" i="5"/>
  <c r="AS434" i="5"/>
  <c r="AS435" i="5"/>
  <c r="AS436" i="5"/>
  <c r="AS437" i="5"/>
  <c r="AS438" i="5"/>
  <c r="AS439" i="5"/>
  <c r="AS440" i="5"/>
  <c r="AS441" i="5"/>
  <c r="AS442" i="5"/>
  <c r="AS443" i="5"/>
  <c r="AS444" i="5"/>
  <c r="AS445" i="5"/>
  <c r="AS446" i="5"/>
  <c r="AS447" i="5"/>
  <c r="AS448" i="5"/>
  <c r="AS449" i="5"/>
  <c r="AS450" i="5"/>
  <c r="AS451" i="5"/>
  <c r="AS452" i="5"/>
  <c r="Z40" i="5" l="1"/>
  <c r="AA40" i="5" s="1"/>
  <c r="Z61" i="5"/>
  <c r="AA61" i="5" s="1"/>
  <c r="Z37" i="5"/>
  <c r="AA37" i="5" s="1"/>
  <c r="Z29" i="5"/>
  <c r="AA29" i="5" s="1"/>
  <c r="Z14" i="5"/>
  <c r="AA14" i="5" s="1"/>
  <c r="Z64" i="5"/>
  <c r="AA64" i="5" s="1"/>
  <c r="Z6" i="5"/>
  <c r="AA6" i="5" s="1"/>
  <c r="Z56" i="5"/>
  <c r="AA56" i="5" s="1"/>
  <c r="Z48" i="5"/>
  <c r="AA48" i="5" s="1"/>
  <c r="Z32" i="5"/>
  <c r="AA32" i="5" s="1"/>
  <c r="Z24" i="5"/>
  <c r="AA24" i="5" s="1"/>
  <c r="Z31" i="5"/>
  <c r="AA31" i="5" s="1"/>
  <c r="Z23" i="5"/>
  <c r="AA23" i="5" s="1"/>
  <c r="Z87" i="5"/>
  <c r="AA87" i="5" s="1"/>
  <c r="Z104" i="5"/>
  <c r="AA104" i="5" s="1"/>
  <c r="Z63" i="5"/>
  <c r="AA63" i="5" s="1"/>
  <c r="Z55" i="5"/>
  <c r="AA55" i="5" s="1"/>
  <c r="Z7" i="5"/>
  <c r="AA7" i="5" s="1"/>
  <c r="Z5" i="5"/>
  <c r="AA5" i="5" s="1"/>
  <c r="Z53" i="5"/>
  <c r="AA53" i="5" s="1"/>
  <c r="Z45" i="5"/>
  <c r="AA45" i="5" s="1"/>
  <c r="Z21" i="5"/>
  <c r="AA21" i="5" s="1"/>
  <c r="Z13" i="5"/>
  <c r="AA13" i="5" s="1"/>
  <c r="Z10" i="5"/>
  <c r="AA10" i="5" s="1"/>
  <c r="Z62" i="5"/>
  <c r="AA62" i="5" s="1"/>
  <c r="Z54" i="5"/>
  <c r="AA54" i="5" s="1"/>
  <c r="Z46" i="5"/>
  <c r="AA46" i="5" s="1"/>
  <c r="Z38" i="5"/>
  <c r="AA38" i="5" s="1"/>
  <c r="Z81" i="5"/>
  <c r="AA81" i="5" s="1"/>
  <c r="Z65" i="5"/>
  <c r="AA65" i="5" s="1"/>
  <c r="Z57" i="5"/>
  <c r="AA57" i="5" s="1"/>
  <c r="Z49" i="5"/>
  <c r="AA49" i="5" s="1"/>
  <c r="Z41" i="5"/>
  <c r="AA41" i="5" s="1"/>
  <c r="Z33" i="5"/>
  <c r="AA33" i="5" s="1"/>
  <c r="Z25" i="5"/>
  <c r="AA25" i="5" s="1"/>
  <c r="Z17" i="5"/>
  <c r="AA17" i="5" s="1"/>
  <c r="Z9" i="5"/>
  <c r="AA9" i="5" s="1"/>
  <c r="Z51" i="5"/>
  <c r="AA51" i="5" s="1"/>
  <c r="Z11" i="5"/>
  <c r="AA11" i="5" s="1"/>
  <c r="Z8" i="5"/>
  <c r="AA8" i="5" s="1"/>
  <c r="Z60" i="5"/>
  <c r="AA60" i="5" s="1"/>
  <c r="Z28" i="5"/>
  <c r="AA28" i="5" s="1"/>
  <c r="Z20" i="5"/>
  <c r="AA20" i="5" s="1"/>
  <c r="Z43" i="5"/>
  <c r="AA43" i="5" s="1"/>
  <c r="Z35" i="5"/>
  <c r="AA35" i="5" s="1"/>
  <c r="Z50" i="5"/>
  <c r="AA50" i="5" s="1"/>
  <c r="Z42" i="5"/>
  <c r="AA42" i="5" s="1"/>
  <c r="Z30" i="5"/>
  <c r="AA30" i="5" s="1"/>
  <c r="Z15" i="5"/>
  <c r="AA15" i="5" s="1"/>
  <c r="Z22" i="5"/>
  <c r="AA22" i="5" s="1"/>
  <c r="Z34" i="5"/>
  <c r="AA34" i="5" s="1"/>
  <c r="Z123" i="5"/>
  <c r="AA123" i="5" s="1"/>
  <c r="Z27" i="5"/>
  <c r="AA27" i="5" s="1"/>
  <c r="Z26" i="5"/>
  <c r="AA26" i="5" s="1"/>
  <c r="Z16" i="5"/>
  <c r="AA16" i="5" s="1"/>
  <c r="Z58" i="5"/>
  <c r="AA58" i="5" s="1"/>
  <c r="Z18" i="5"/>
  <c r="AA18" i="5" s="1"/>
  <c r="Z19" i="5"/>
  <c r="AA19" i="5" s="1"/>
  <c r="Z36" i="5"/>
  <c r="AA36" i="5" s="1"/>
  <c r="Z12" i="5"/>
  <c r="AA12" i="5" s="1"/>
  <c r="Z44" i="5"/>
  <c r="AA44" i="5" s="1"/>
  <c r="Z52" i="5"/>
  <c r="AA52" i="5" s="1"/>
  <c r="Z39" i="5"/>
  <c r="AA39" i="5" s="1"/>
  <c r="Z59" i="5"/>
  <c r="AA59" i="5" s="1"/>
  <c r="Z47" i="5"/>
  <c r="AA47" i="5" s="1"/>
  <c r="AM95" i="5" l="1"/>
  <c r="AN95" i="5" s="1"/>
  <c r="AO95" i="5" s="1"/>
  <c r="I95" i="5"/>
  <c r="Z95" i="5" s="1"/>
  <c r="AA95" i="5" s="1"/>
  <c r="I96" i="5"/>
  <c r="Z96" i="5" s="1"/>
  <c r="AA96" i="5" s="1"/>
  <c r="AM96" i="5"/>
  <c r="AN96" i="5" s="1"/>
  <c r="AO96" i="5" s="1"/>
  <c r="I97" i="5"/>
  <c r="Z97" i="5" s="1"/>
  <c r="AA97" i="5" s="1"/>
  <c r="AM97" i="5"/>
  <c r="AN97" i="5" s="1"/>
  <c r="AO97" i="5" s="1"/>
  <c r="AW10" i="5" l="1"/>
  <c r="AM10" i="5"/>
  <c r="AX10" i="5" l="1"/>
  <c r="AY10" i="5" s="1"/>
  <c r="AN10" i="5"/>
  <c r="AO10" i="5" s="1"/>
  <c r="AW11" i="5" l="1"/>
  <c r="AM11" i="5"/>
  <c r="AX11" i="5" l="1"/>
  <c r="AY11" i="5" s="1"/>
  <c r="AN11" i="5"/>
  <c r="AO11" i="5" s="1"/>
  <c r="AM99" i="5"/>
  <c r="I99" i="5"/>
  <c r="Z99" i="5" s="1"/>
  <c r="AA99" i="5" s="1"/>
  <c r="AM98" i="5"/>
  <c r="I98" i="5"/>
  <c r="Z98" i="5" s="1"/>
  <c r="AA98" i="5" s="1"/>
  <c r="AN98" i="5" l="1"/>
  <c r="AO98" i="5" s="1"/>
  <c r="AN99" i="5"/>
  <c r="AO99" i="5" s="1"/>
  <c r="AM82" i="5" l="1"/>
  <c r="I82" i="5"/>
  <c r="Z82" i="5" s="1"/>
  <c r="AA82" i="5" s="1"/>
  <c r="AN82" i="5" l="1"/>
  <c r="AO82" i="5" s="1"/>
  <c r="AM94" i="5" l="1"/>
  <c r="I94" i="5"/>
  <c r="Z94" i="5" s="1"/>
  <c r="AA94" i="5" s="1"/>
  <c r="AM93" i="5"/>
  <c r="I93" i="5"/>
  <c r="Z93" i="5" s="1"/>
  <c r="AA93" i="5" s="1"/>
  <c r="AM92" i="5"/>
  <c r="I92" i="5"/>
  <c r="Z92" i="5" s="1"/>
  <c r="AA92" i="5" s="1"/>
  <c r="AW71" i="5"/>
  <c r="AN93" i="5" l="1"/>
  <c r="AO93" i="5" s="1"/>
  <c r="AN92" i="5"/>
  <c r="AO92" i="5" s="1"/>
  <c r="AN94" i="5"/>
  <c r="AO94" i="5" s="1"/>
  <c r="AX71" i="5"/>
  <c r="AY71" i="5" s="1"/>
  <c r="AM132" i="5" l="1"/>
  <c r="I132" i="5"/>
  <c r="Z132" i="5" s="1"/>
  <c r="AA132" i="5" s="1"/>
  <c r="AM131" i="5"/>
  <c r="I131" i="5"/>
  <c r="Z131" i="5" s="1"/>
  <c r="AA131" i="5" s="1"/>
  <c r="AM130" i="5"/>
  <c r="I130" i="5"/>
  <c r="Z130" i="5" s="1"/>
  <c r="AA130" i="5" s="1"/>
  <c r="AM129" i="5"/>
  <c r="I129" i="5"/>
  <c r="Z129" i="5" s="1"/>
  <c r="AA129" i="5" s="1"/>
  <c r="AM128" i="5"/>
  <c r="I128" i="5"/>
  <c r="Z128" i="5" s="1"/>
  <c r="AA128" i="5" s="1"/>
  <c r="AM127" i="5"/>
  <c r="I127" i="5"/>
  <c r="Z127" i="5" s="1"/>
  <c r="AA127" i="5" s="1"/>
  <c r="AM126" i="5"/>
  <c r="I126" i="5"/>
  <c r="Z126" i="5" s="1"/>
  <c r="AA126" i="5" s="1"/>
  <c r="AM125" i="5"/>
  <c r="I125" i="5"/>
  <c r="Z125" i="5" s="1"/>
  <c r="AA125" i="5" s="1"/>
  <c r="AM124" i="5"/>
  <c r="I124" i="5"/>
  <c r="Z124" i="5" s="1"/>
  <c r="AA124" i="5" s="1"/>
  <c r="AM123" i="5"/>
  <c r="AM122" i="5"/>
  <c r="I122" i="5"/>
  <c r="Z122" i="5" s="1"/>
  <c r="AA122" i="5" s="1"/>
  <c r="AM121" i="5"/>
  <c r="I121" i="5"/>
  <c r="Z121" i="5" s="1"/>
  <c r="AA121" i="5" s="1"/>
  <c r="AM120" i="5"/>
  <c r="I120" i="5"/>
  <c r="Z120" i="5" s="1"/>
  <c r="AA120" i="5" s="1"/>
  <c r="AM119" i="5"/>
  <c r="I119" i="5"/>
  <c r="Z119" i="5" s="1"/>
  <c r="AA119" i="5" s="1"/>
  <c r="AM118" i="5"/>
  <c r="I118" i="5"/>
  <c r="Z118" i="5" s="1"/>
  <c r="AA118" i="5" s="1"/>
  <c r="AN118" i="5" l="1"/>
  <c r="AN120" i="5"/>
  <c r="AN122" i="5"/>
  <c r="AN124" i="5"/>
  <c r="AN126" i="5"/>
  <c r="AN128" i="5"/>
  <c r="AN119" i="5"/>
  <c r="AN125" i="5"/>
  <c r="AN121" i="5"/>
  <c r="AN123" i="5"/>
  <c r="AN127" i="5"/>
  <c r="AN129" i="5"/>
  <c r="AN131" i="5"/>
  <c r="AN130" i="5"/>
  <c r="AN132" i="5"/>
  <c r="AO129" i="5" l="1"/>
  <c r="AO121" i="5"/>
  <c r="AO126" i="5"/>
  <c r="AO132" i="5"/>
  <c r="AO125" i="5"/>
  <c r="AO124" i="5"/>
  <c r="AO119" i="5"/>
  <c r="AO130" i="5"/>
  <c r="AO127" i="5"/>
  <c r="AO122" i="5"/>
  <c r="AO131" i="5"/>
  <c r="AO120" i="5"/>
  <c r="AO123" i="5"/>
  <c r="AO128" i="5"/>
  <c r="AO118" i="5"/>
  <c r="AM117" i="5"/>
  <c r="I117" i="5"/>
  <c r="Z117" i="5" s="1"/>
  <c r="AA117" i="5" s="1"/>
  <c r="AM116" i="5"/>
  <c r="I116" i="5"/>
  <c r="Z116" i="5" s="1"/>
  <c r="AA116" i="5" s="1"/>
  <c r="AM115" i="5"/>
  <c r="I115" i="5"/>
  <c r="Z115" i="5" s="1"/>
  <c r="AA115" i="5" s="1"/>
  <c r="AM114" i="5"/>
  <c r="I114" i="5"/>
  <c r="Z114" i="5" s="1"/>
  <c r="AA114" i="5" s="1"/>
  <c r="AN114" i="5" l="1"/>
  <c r="AO114" i="5" s="1"/>
  <c r="AN116" i="5"/>
  <c r="AO116" i="5" s="1"/>
  <c r="AN115" i="5"/>
  <c r="AO115" i="5" s="1"/>
  <c r="AN117" i="5"/>
  <c r="AO117" i="5" l="1"/>
  <c r="AM113" i="5" l="1"/>
  <c r="I113" i="5"/>
  <c r="Z113" i="5" s="1"/>
  <c r="AA113" i="5" s="1"/>
  <c r="AM112" i="5"/>
  <c r="I112" i="5"/>
  <c r="Z112" i="5" s="1"/>
  <c r="AA112" i="5" s="1"/>
  <c r="AM111" i="5"/>
  <c r="I111" i="5"/>
  <c r="Z111" i="5" s="1"/>
  <c r="AA111" i="5" s="1"/>
  <c r="AM110" i="5"/>
  <c r="I110" i="5"/>
  <c r="Z110" i="5" s="1"/>
  <c r="AA110" i="5" s="1"/>
  <c r="AM109" i="5"/>
  <c r="I109" i="5"/>
  <c r="Z109" i="5" s="1"/>
  <c r="AA109" i="5" s="1"/>
  <c r="AM108" i="5"/>
  <c r="I108" i="5"/>
  <c r="Z108" i="5" s="1"/>
  <c r="AA108" i="5" s="1"/>
  <c r="AM107" i="5"/>
  <c r="I107" i="5"/>
  <c r="Z107" i="5" s="1"/>
  <c r="AA107" i="5" s="1"/>
  <c r="AM106" i="5"/>
  <c r="I106" i="5"/>
  <c r="Z106" i="5" s="1"/>
  <c r="AA106" i="5" s="1"/>
  <c r="AM105" i="5"/>
  <c r="I105" i="5"/>
  <c r="Z105" i="5" s="1"/>
  <c r="AA105" i="5" s="1"/>
  <c r="AM104" i="5"/>
  <c r="AM103" i="5"/>
  <c r="I103" i="5"/>
  <c r="Z103" i="5" s="1"/>
  <c r="AA103" i="5" s="1"/>
  <c r="AM102" i="5"/>
  <c r="I102" i="5"/>
  <c r="Z102" i="5" s="1"/>
  <c r="AA102" i="5" s="1"/>
  <c r="AM101" i="5"/>
  <c r="I101" i="5"/>
  <c r="Z101" i="5" s="1"/>
  <c r="AA101" i="5" s="1"/>
  <c r="AM100" i="5"/>
  <c r="I100" i="5"/>
  <c r="Z100" i="5" s="1"/>
  <c r="AA100" i="5" s="1"/>
  <c r="I90" i="5"/>
  <c r="Z90" i="5" s="1"/>
  <c r="AA90" i="5" s="1"/>
  <c r="AM90" i="5"/>
  <c r="I91" i="5"/>
  <c r="Z91" i="5" s="1"/>
  <c r="AA91" i="5" s="1"/>
  <c r="AM91" i="5"/>
  <c r="AN108" i="5" l="1"/>
  <c r="AO108" i="5" s="1"/>
  <c r="AN90" i="5"/>
  <c r="AO90" i="5" s="1"/>
  <c r="AN104" i="5"/>
  <c r="AO104" i="5" s="1"/>
  <c r="AN106" i="5"/>
  <c r="AO106" i="5" s="1"/>
  <c r="AN110" i="5"/>
  <c r="AO110" i="5" s="1"/>
  <c r="AN112" i="5"/>
  <c r="AO112" i="5" s="1"/>
  <c r="AN101" i="5"/>
  <c r="AO101" i="5" s="1"/>
  <c r="AN103" i="5"/>
  <c r="AO103" i="5" s="1"/>
  <c r="AN91" i="5"/>
  <c r="AO91" i="5" s="1"/>
  <c r="AN105" i="5"/>
  <c r="AO105" i="5" s="1"/>
  <c r="AN109" i="5"/>
  <c r="AO109" i="5" s="1"/>
  <c r="AN107" i="5"/>
  <c r="AO107" i="5" s="1"/>
  <c r="AN111" i="5"/>
  <c r="AO111" i="5" s="1"/>
  <c r="AN113" i="5"/>
  <c r="AO113" i="5" s="1"/>
  <c r="AN100" i="5"/>
  <c r="AO100" i="5" s="1"/>
  <c r="AN102" i="5"/>
  <c r="AO102" i="5" s="1"/>
  <c r="AM55" i="5" l="1"/>
  <c r="AN55" i="5" l="1"/>
  <c r="AO55" i="5" s="1"/>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M21" i="5"/>
  <c r="AM20" i="5"/>
  <c r="AN21" i="5" l="1"/>
  <c r="AO21" i="5" s="1"/>
  <c r="AN20" i="5"/>
  <c r="AO20" i="5" s="1"/>
  <c r="AM141" i="5" l="1"/>
  <c r="I141" i="5"/>
  <c r="Z141" i="5" s="1"/>
  <c r="AA141" i="5" s="1"/>
  <c r="AM140" i="5"/>
  <c r="I140" i="5"/>
  <c r="Z140" i="5" s="1"/>
  <c r="AA140" i="5" s="1"/>
  <c r="AM139" i="5"/>
  <c r="I139" i="5"/>
  <c r="Z139" i="5" s="1"/>
  <c r="AA139" i="5" s="1"/>
  <c r="AM138" i="5"/>
  <c r="I138" i="5"/>
  <c r="Z138" i="5" s="1"/>
  <c r="AA138" i="5" s="1"/>
  <c r="AM137" i="5"/>
  <c r="I137" i="5"/>
  <c r="Z137" i="5" s="1"/>
  <c r="AA137" i="5" s="1"/>
  <c r="AM136" i="5"/>
  <c r="I136" i="5"/>
  <c r="Z136" i="5" s="1"/>
  <c r="AA136" i="5" s="1"/>
  <c r="AM135" i="5"/>
  <c r="I135" i="5"/>
  <c r="Z135" i="5" s="1"/>
  <c r="AA135" i="5" s="1"/>
  <c r="AM134" i="5"/>
  <c r="I134" i="5"/>
  <c r="Z134" i="5" s="1"/>
  <c r="AA134" i="5" s="1"/>
  <c r="AN134" i="5" l="1"/>
  <c r="AN136" i="5"/>
  <c r="AN138" i="5"/>
  <c r="AN140" i="5"/>
  <c r="AN141" i="5"/>
  <c r="AN135" i="5"/>
  <c r="AN137" i="5"/>
  <c r="AN139" i="5"/>
  <c r="AO138" i="5" l="1"/>
  <c r="AO135" i="5"/>
  <c r="AO136" i="5"/>
  <c r="AO139" i="5"/>
  <c r="AO137" i="5"/>
  <c r="AO141" i="5"/>
  <c r="AO134" i="5"/>
  <c r="AO140" i="5"/>
  <c r="AM133" i="5"/>
  <c r="I133" i="5"/>
  <c r="Z133" i="5" s="1"/>
  <c r="AA133" i="5" s="1"/>
  <c r="AM89" i="5"/>
  <c r="I89" i="5"/>
  <c r="Z89" i="5" s="1"/>
  <c r="AA89" i="5" s="1"/>
  <c r="AM88" i="5"/>
  <c r="I88" i="5"/>
  <c r="Z88" i="5" s="1"/>
  <c r="AA88" i="5" s="1"/>
  <c r="AM87" i="5"/>
  <c r="AM86" i="5"/>
  <c r="I86" i="5"/>
  <c r="Z86" i="5" s="1"/>
  <c r="AA86" i="5" s="1"/>
  <c r="AM85" i="5"/>
  <c r="I85" i="5"/>
  <c r="Z85" i="5" s="1"/>
  <c r="AA85" i="5" s="1"/>
  <c r="AM84" i="5"/>
  <c r="I84" i="5"/>
  <c r="Z84" i="5" s="1"/>
  <c r="AA84" i="5" s="1"/>
  <c r="AM83" i="5"/>
  <c r="I83" i="5"/>
  <c r="Z83" i="5" s="1"/>
  <c r="AA83" i="5" s="1"/>
  <c r="AN83" i="5" l="1"/>
  <c r="AO83" i="5" s="1"/>
  <c r="AN85" i="5"/>
  <c r="AO85" i="5" s="1"/>
  <c r="AN87" i="5"/>
  <c r="AO87" i="5" s="1"/>
  <c r="AN89" i="5"/>
  <c r="AO89" i="5" s="1"/>
  <c r="AN84" i="5"/>
  <c r="AO84" i="5" s="1"/>
  <c r="AN86" i="5"/>
  <c r="AO86" i="5" s="1"/>
  <c r="AN88" i="5"/>
  <c r="AO88" i="5" s="1"/>
  <c r="AN133" i="5"/>
  <c r="AO133" i="5" l="1"/>
  <c r="AM81" i="5"/>
  <c r="AM80" i="5"/>
  <c r="I80" i="5"/>
  <c r="Z80" i="5" s="1"/>
  <c r="AA80" i="5" s="1"/>
  <c r="AN80" i="5" l="1"/>
  <c r="AO80" i="5" s="1"/>
  <c r="AN81" i="5"/>
  <c r="AO81" i="5" s="1"/>
  <c r="AM68" i="5" l="1"/>
  <c r="I68" i="5"/>
  <c r="Z68" i="5" s="1"/>
  <c r="AA68" i="5" s="1"/>
  <c r="AM67" i="5"/>
  <c r="I67" i="5"/>
  <c r="Z67" i="5" s="1"/>
  <c r="AA67" i="5" s="1"/>
  <c r="AM66" i="5"/>
  <c r="I66" i="5"/>
  <c r="Z66" i="5" s="1"/>
  <c r="AA66" i="5" s="1"/>
  <c r="AM65" i="5"/>
  <c r="AM64" i="5"/>
  <c r="AM63" i="5"/>
  <c r="AM62" i="5"/>
  <c r="AM61" i="5"/>
  <c r="AM60" i="5"/>
  <c r="AN67" i="5" l="1"/>
  <c r="AO67" i="5" s="1"/>
  <c r="AN63" i="5"/>
  <c r="AO63" i="5" s="1"/>
  <c r="AN65" i="5"/>
  <c r="AO65" i="5" s="1"/>
  <c r="AN61" i="5"/>
  <c r="AO61" i="5" s="1"/>
  <c r="AN60" i="5"/>
  <c r="AO60" i="5" s="1"/>
  <c r="AN62" i="5"/>
  <c r="AO62" i="5" s="1"/>
  <c r="AN64" i="5"/>
  <c r="AO64" i="5" s="1"/>
  <c r="AN66" i="5"/>
  <c r="AO66" i="5" s="1"/>
  <c r="AN68" i="5"/>
  <c r="AO68" i="5" s="1"/>
  <c r="AM59" i="5" l="1"/>
  <c r="AN59" i="5" l="1"/>
  <c r="AO59" i="5" s="1"/>
  <c r="AM58" i="5"/>
  <c r="AM57" i="5"/>
  <c r="AM56" i="5"/>
  <c r="AN56" i="5" l="1"/>
  <c r="AO56" i="5" s="1"/>
  <c r="AN58" i="5"/>
  <c r="AO58" i="5" s="1"/>
  <c r="AN57" i="5"/>
  <c r="AO57" i="5" s="1"/>
  <c r="AM54" i="5"/>
  <c r="AM53" i="5"/>
  <c r="AM52" i="5"/>
  <c r="AM51" i="5"/>
  <c r="AM50" i="5"/>
  <c r="AM49" i="5"/>
  <c r="AM48" i="5"/>
  <c r="AM47" i="5"/>
  <c r="AM46" i="5"/>
  <c r="AM45" i="5"/>
  <c r="AM44" i="5"/>
  <c r="AM43" i="5"/>
  <c r="AM42" i="5"/>
  <c r="AM41" i="5"/>
  <c r="AM40" i="5"/>
  <c r="AM39" i="5"/>
  <c r="AM38" i="5"/>
  <c r="AM37" i="5"/>
  <c r="AM36" i="5"/>
  <c r="AM35" i="5"/>
  <c r="AM34" i="5"/>
  <c r="AN34" i="5" l="1"/>
  <c r="AO34" i="5" s="1"/>
  <c r="AN36" i="5"/>
  <c r="AO36" i="5" s="1"/>
  <c r="AN39" i="5"/>
  <c r="AO39" i="5" s="1"/>
  <c r="AN41" i="5"/>
  <c r="AO41" i="5" s="1"/>
  <c r="AN43" i="5"/>
  <c r="AO43" i="5" s="1"/>
  <c r="AN45" i="5"/>
  <c r="AO45" i="5" s="1"/>
  <c r="AN47" i="5"/>
  <c r="AO47" i="5" s="1"/>
  <c r="AN49" i="5"/>
  <c r="AO49" i="5" s="1"/>
  <c r="AN51" i="5"/>
  <c r="AO51" i="5" s="1"/>
  <c r="AN53" i="5"/>
  <c r="AO53" i="5" s="1"/>
  <c r="AN38" i="5"/>
  <c r="AO38" i="5" s="1"/>
  <c r="AN37" i="5"/>
  <c r="AO37" i="5" s="1"/>
  <c r="AN35" i="5"/>
  <c r="AO35" i="5" s="1"/>
  <c r="AN40" i="5"/>
  <c r="AO40" i="5" s="1"/>
  <c r="AN42" i="5"/>
  <c r="AO42" i="5" s="1"/>
  <c r="AN44" i="5"/>
  <c r="AO44" i="5" s="1"/>
  <c r="AN46" i="5"/>
  <c r="AO46" i="5" s="1"/>
  <c r="AN48" i="5"/>
  <c r="AO48" i="5" s="1"/>
  <c r="AN50" i="5"/>
  <c r="AO50" i="5" s="1"/>
  <c r="AN52" i="5"/>
  <c r="AO52" i="5" s="1"/>
  <c r="AN54" i="5"/>
  <c r="AO54" i="5" s="1"/>
  <c r="AM33" i="5" l="1"/>
  <c r="AM32" i="5"/>
  <c r="AN33" i="5" l="1"/>
  <c r="AO33" i="5" s="1"/>
  <c r="AN32" i="5"/>
  <c r="AO32" i="5" s="1"/>
  <c r="AM31" i="5" l="1"/>
  <c r="AN31" i="5" l="1"/>
  <c r="AO31" i="5" s="1"/>
  <c r="AM30" i="5" l="1"/>
  <c r="AM29" i="5"/>
  <c r="AM28" i="5"/>
  <c r="AM27" i="5"/>
  <c r="AM26" i="5"/>
  <c r="AM25" i="5"/>
  <c r="AM24" i="5"/>
  <c r="AM23" i="5"/>
  <c r="AM22" i="5"/>
  <c r="AN23" i="5" l="1"/>
  <c r="AO23" i="5" s="1"/>
  <c r="AN25" i="5"/>
  <c r="AO25" i="5" s="1"/>
  <c r="AN22" i="5"/>
  <c r="AO22" i="5" s="1"/>
  <c r="AN29" i="5"/>
  <c r="AO29" i="5" s="1"/>
  <c r="AN27" i="5"/>
  <c r="AO27" i="5" s="1"/>
  <c r="AN28" i="5"/>
  <c r="AO28" i="5" s="1"/>
  <c r="AN30" i="5"/>
  <c r="AO30" i="5" s="1"/>
  <c r="AN24" i="5"/>
  <c r="AO24" i="5" s="1"/>
  <c r="AN26" i="5"/>
  <c r="AO26" i="5" s="1"/>
  <c r="AM19" i="5" l="1"/>
  <c r="AM18" i="5"/>
  <c r="AN18" i="5" l="1"/>
  <c r="AO18" i="5" s="1"/>
  <c r="AN19" i="5"/>
  <c r="AO19" i="5" s="1"/>
  <c r="AM17" i="5"/>
  <c r="AM16" i="5"/>
  <c r="AM15" i="5"/>
  <c r="AM14" i="5"/>
  <c r="AM13" i="5"/>
  <c r="AM12" i="5"/>
  <c r="AN15" i="5" l="1"/>
  <c r="AO15" i="5" s="1"/>
  <c r="AN17" i="5"/>
  <c r="AO17" i="5" s="1"/>
  <c r="AN12" i="5"/>
  <c r="AO12" i="5" s="1"/>
  <c r="AN14" i="5"/>
  <c r="AO14" i="5" s="1"/>
  <c r="AN16" i="5"/>
  <c r="AO16" i="5" s="1"/>
  <c r="AN13" i="5"/>
  <c r="AO13" i="5" s="1"/>
  <c r="AM9" i="5" l="1"/>
  <c r="AM8" i="5"/>
  <c r="AW8" i="5"/>
  <c r="AW9" i="5"/>
  <c r="AN9" i="5" l="1"/>
  <c r="AO9" i="5" s="1"/>
  <c r="AN8" i="5"/>
  <c r="AO8" i="5" s="1"/>
  <c r="AX8" i="5"/>
  <c r="AY8" i="5" s="1"/>
  <c r="AX9" i="5"/>
  <c r="AY9" i="5" s="1"/>
  <c r="AM7" i="5" l="1"/>
  <c r="AM6" i="5"/>
  <c r="AM5" i="5"/>
  <c r="AU4" i="5"/>
  <c r="AS4" i="5"/>
  <c r="AQ4" i="5"/>
  <c r="AM4" i="5"/>
  <c r="AK4" i="5"/>
  <c r="AI4" i="5"/>
  <c r="AG4" i="5"/>
  <c r="AE4" i="5"/>
  <c r="AC4" i="5"/>
  <c r="Y4" i="5"/>
  <c r="W4" i="5"/>
  <c r="U4" i="5"/>
  <c r="S4" i="5"/>
  <c r="Q4" i="5"/>
  <c r="O4" i="5"/>
  <c r="M4" i="5"/>
  <c r="K4" i="5"/>
  <c r="I4" i="5"/>
  <c r="G4" i="5"/>
  <c r="E4" i="5"/>
  <c r="Z4" i="5" l="1"/>
  <c r="AA4" i="5" s="1"/>
  <c r="AN5" i="5"/>
  <c r="AO5" i="5" s="1"/>
  <c r="AN7" i="5"/>
  <c r="AO7" i="5" s="1"/>
  <c r="AN4" i="5"/>
  <c r="AO4" i="5" s="1"/>
  <c r="AN6" i="5"/>
  <c r="AO6" i="5" s="1"/>
  <c r="AW5" i="5" l="1"/>
  <c r="AW6" i="5"/>
  <c r="AW7" i="5"/>
  <c r="AW12" i="5"/>
  <c r="AW13" i="5"/>
  <c r="AW14" i="5"/>
  <c r="AW15" i="5"/>
  <c r="AW16" i="5"/>
  <c r="AW17" i="5"/>
  <c r="AW18" i="5"/>
  <c r="AW19" i="5"/>
  <c r="AW20" i="5"/>
  <c r="AW21" i="5"/>
  <c r="AW22" i="5"/>
  <c r="AW23" i="5"/>
  <c r="AW24" i="5"/>
  <c r="AW25" i="5"/>
  <c r="AW26" i="5"/>
  <c r="AW27" i="5"/>
  <c r="AW28" i="5"/>
  <c r="AW29" i="5"/>
  <c r="AW30" i="5"/>
  <c r="AW31" i="5"/>
  <c r="AW32" i="5"/>
  <c r="AW33" i="5"/>
  <c r="AW34" i="5"/>
  <c r="AW35" i="5"/>
  <c r="AW36" i="5"/>
  <c r="AW37" i="5"/>
  <c r="AW38" i="5"/>
  <c r="AW39" i="5"/>
  <c r="AW40" i="5"/>
  <c r="AW41" i="5"/>
  <c r="AW42" i="5"/>
  <c r="AW43" i="5"/>
  <c r="AW44" i="5"/>
  <c r="AW45" i="5"/>
  <c r="AW46" i="5"/>
  <c r="AW47" i="5"/>
  <c r="AW48" i="5"/>
  <c r="AW49" i="5"/>
  <c r="AW50" i="5"/>
  <c r="AW51" i="5"/>
  <c r="AW52" i="5"/>
  <c r="AW53" i="5"/>
  <c r="AW54" i="5"/>
  <c r="AW55" i="5"/>
  <c r="AW56" i="5"/>
  <c r="AW57" i="5"/>
  <c r="AW58" i="5"/>
  <c r="AW59" i="5"/>
  <c r="AW60" i="5"/>
  <c r="AW61" i="5"/>
  <c r="AW62" i="5"/>
  <c r="AW63" i="5"/>
  <c r="AW64" i="5"/>
  <c r="AW65" i="5"/>
  <c r="AW66" i="5"/>
  <c r="AW67" i="5"/>
  <c r="AW68" i="5"/>
  <c r="AW69" i="5"/>
  <c r="AW70" i="5"/>
  <c r="AW100" i="5"/>
  <c r="AW101" i="5"/>
  <c r="AW102" i="5"/>
  <c r="AW103" i="5"/>
  <c r="AW104" i="5"/>
  <c r="AW105" i="5"/>
  <c r="AW106" i="5"/>
  <c r="AW107" i="5"/>
  <c r="AW108" i="5"/>
  <c r="AW109" i="5"/>
  <c r="AW110" i="5"/>
  <c r="AW111" i="5"/>
  <c r="AW112" i="5"/>
  <c r="AW113" i="5"/>
  <c r="AW114" i="5"/>
  <c r="AW115" i="5"/>
  <c r="AW116" i="5"/>
  <c r="AW117" i="5"/>
  <c r="AW133" i="5"/>
  <c r="AW134" i="5"/>
  <c r="AW135" i="5"/>
  <c r="AW136" i="5"/>
  <c r="AW137" i="5"/>
  <c r="AW138" i="5"/>
  <c r="AW139" i="5"/>
  <c r="AW140" i="5"/>
  <c r="AW141" i="5"/>
  <c r="I142" i="5"/>
  <c r="Z142" i="5" s="1"/>
  <c r="AA142" i="5" s="1"/>
  <c r="AM142" i="5"/>
  <c r="AW142" i="5"/>
  <c r="I143" i="5"/>
  <c r="Z143" i="5" s="1"/>
  <c r="AA143" i="5" s="1"/>
  <c r="AM143" i="5"/>
  <c r="AW143" i="5"/>
  <c r="I144" i="5"/>
  <c r="Z144" i="5" s="1"/>
  <c r="AA144" i="5" s="1"/>
  <c r="AM144" i="5"/>
  <c r="AW144" i="5"/>
  <c r="I145" i="5"/>
  <c r="Z145" i="5" s="1"/>
  <c r="AA145" i="5" s="1"/>
  <c r="AM145" i="5"/>
  <c r="AW145" i="5"/>
  <c r="I146" i="5"/>
  <c r="Z146" i="5" s="1"/>
  <c r="AA146" i="5" s="1"/>
  <c r="AM146" i="5"/>
  <c r="AW146" i="5"/>
  <c r="I147" i="5"/>
  <c r="Z147" i="5" s="1"/>
  <c r="AA147" i="5" s="1"/>
  <c r="AM147" i="5"/>
  <c r="AW147" i="5"/>
  <c r="I148" i="5"/>
  <c r="Z148" i="5" s="1"/>
  <c r="AA148" i="5" s="1"/>
  <c r="AM148" i="5"/>
  <c r="AW148" i="5"/>
  <c r="I149" i="5"/>
  <c r="Z149" i="5" s="1"/>
  <c r="AA149" i="5" s="1"/>
  <c r="AM149" i="5"/>
  <c r="AW149" i="5"/>
  <c r="I150" i="5"/>
  <c r="Z150" i="5" s="1"/>
  <c r="AA150" i="5" s="1"/>
  <c r="AM150" i="5"/>
  <c r="AW150" i="5"/>
  <c r="I151" i="5"/>
  <c r="Z151" i="5" s="1"/>
  <c r="AA151" i="5" s="1"/>
  <c r="AM151" i="5"/>
  <c r="AW151" i="5"/>
  <c r="I152" i="5"/>
  <c r="Z152" i="5" s="1"/>
  <c r="AA152" i="5" s="1"/>
  <c r="AM152" i="5"/>
  <c r="AW152" i="5"/>
  <c r="I153" i="5"/>
  <c r="Z153" i="5" s="1"/>
  <c r="AA153" i="5" s="1"/>
  <c r="AM153" i="5"/>
  <c r="AW153" i="5"/>
  <c r="I154" i="5"/>
  <c r="Z154" i="5" s="1"/>
  <c r="AA154" i="5" s="1"/>
  <c r="AM154" i="5"/>
  <c r="AW154" i="5"/>
  <c r="I155" i="5"/>
  <c r="Z155" i="5" s="1"/>
  <c r="AA155" i="5" s="1"/>
  <c r="AM155" i="5"/>
  <c r="AW155" i="5"/>
  <c r="I156" i="5"/>
  <c r="Z156" i="5" s="1"/>
  <c r="AA156" i="5" s="1"/>
  <c r="AM156" i="5"/>
  <c r="AW156" i="5"/>
  <c r="I157" i="5"/>
  <c r="Z157" i="5" s="1"/>
  <c r="AA157" i="5" s="1"/>
  <c r="AM157" i="5"/>
  <c r="AW157" i="5"/>
  <c r="I158" i="5"/>
  <c r="Z158" i="5" s="1"/>
  <c r="AA158" i="5" s="1"/>
  <c r="AM158" i="5"/>
  <c r="AW158" i="5"/>
  <c r="I159" i="5"/>
  <c r="Z159" i="5" s="1"/>
  <c r="AA159" i="5" s="1"/>
  <c r="AM159" i="5"/>
  <c r="AW159" i="5"/>
  <c r="I160" i="5"/>
  <c r="Z160" i="5" s="1"/>
  <c r="AA160" i="5" s="1"/>
  <c r="AM160" i="5"/>
  <c r="AW160" i="5"/>
  <c r="I161" i="5"/>
  <c r="Z161" i="5" s="1"/>
  <c r="AA161" i="5" s="1"/>
  <c r="AM161" i="5"/>
  <c r="AW161" i="5"/>
  <c r="I162" i="5"/>
  <c r="Z162" i="5" s="1"/>
  <c r="AA162" i="5" s="1"/>
  <c r="AM162" i="5"/>
  <c r="AW162" i="5"/>
  <c r="I163" i="5"/>
  <c r="Z163" i="5" s="1"/>
  <c r="AA163" i="5" s="1"/>
  <c r="AM163" i="5"/>
  <c r="AW163" i="5"/>
  <c r="I164" i="5"/>
  <c r="Z164" i="5" s="1"/>
  <c r="AA164" i="5" s="1"/>
  <c r="AM164" i="5"/>
  <c r="AW164" i="5"/>
  <c r="I165" i="5"/>
  <c r="Z165" i="5" s="1"/>
  <c r="AA165" i="5" s="1"/>
  <c r="AM165" i="5"/>
  <c r="AW165" i="5"/>
  <c r="I166" i="5"/>
  <c r="Z166" i="5" s="1"/>
  <c r="AA166" i="5" s="1"/>
  <c r="AM166" i="5"/>
  <c r="AW166" i="5"/>
  <c r="I167" i="5"/>
  <c r="Z167" i="5" s="1"/>
  <c r="AA167" i="5" s="1"/>
  <c r="AM167" i="5"/>
  <c r="AW167" i="5"/>
  <c r="I168" i="5"/>
  <c r="Z168" i="5" s="1"/>
  <c r="AA168" i="5" s="1"/>
  <c r="AM168" i="5"/>
  <c r="AW168" i="5"/>
  <c r="I169" i="5"/>
  <c r="Z169" i="5" s="1"/>
  <c r="AA169" i="5" s="1"/>
  <c r="AM169" i="5"/>
  <c r="AW169" i="5"/>
  <c r="I170" i="5"/>
  <c r="Z170" i="5" s="1"/>
  <c r="AA170" i="5" s="1"/>
  <c r="AM170" i="5"/>
  <c r="AW170" i="5"/>
  <c r="I171" i="5"/>
  <c r="Z171" i="5" s="1"/>
  <c r="AA171" i="5" s="1"/>
  <c r="AM171" i="5"/>
  <c r="AW171" i="5"/>
  <c r="I172" i="5"/>
  <c r="Z172" i="5" s="1"/>
  <c r="AA172" i="5" s="1"/>
  <c r="AM172" i="5"/>
  <c r="AW172" i="5"/>
  <c r="I173" i="5"/>
  <c r="Z173" i="5" s="1"/>
  <c r="AA173" i="5" s="1"/>
  <c r="AM173" i="5"/>
  <c r="AW173" i="5"/>
  <c r="I174" i="5"/>
  <c r="Z174" i="5" s="1"/>
  <c r="AA174" i="5" s="1"/>
  <c r="AM174" i="5"/>
  <c r="AW174" i="5"/>
  <c r="I175" i="5"/>
  <c r="Z175" i="5" s="1"/>
  <c r="AA175" i="5" s="1"/>
  <c r="AM175" i="5"/>
  <c r="AW175" i="5"/>
  <c r="I176" i="5"/>
  <c r="Z176" i="5" s="1"/>
  <c r="AA176" i="5" s="1"/>
  <c r="AM176" i="5"/>
  <c r="AW176" i="5"/>
  <c r="I177" i="5"/>
  <c r="Z177" i="5" s="1"/>
  <c r="AA177" i="5" s="1"/>
  <c r="AM177" i="5"/>
  <c r="AW177" i="5"/>
  <c r="I178" i="5"/>
  <c r="Z178" i="5" s="1"/>
  <c r="AA178" i="5" s="1"/>
  <c r="AM178" i="5"/>
  <c r="AW178" i="5"/>
  <c r="I179" i="5"/>
  <c r="Z179" i="5" s="1"/>
  <c r="AA179" i="5" s="1"/>
  <c r="AM179" i="5"/>
  <c r="AW179" i="5"/>
  <c r="I180" i="5"/>
  <c r="Z180" i="5" s="1"/>
  <c r="AA180" i="5" s="1"/>
  <c r="AM180" i="5"/>
  <c r="AW180" i="5"/>
  <c r="I181" i="5"/>
  <c r="Z181" i="5" s="1"/>
  <c r="AA181" i="5" s="1"/>
  <c r="AM181" i="5"/>
  <c r="AW181" i="5"/>
  <c r="I182" i="5"/>
  <c r="Z182" i="5" s="1"/>
  <c r="AA182" i="5" s="1"/>
  <c r="AM182" i="5"/>
  <c r="AW182" i="5"/>
  <c r="I183" i="5"/>
  <c r="Z183" i="5" s="1"/>
  <c r="AA183" i="5" s="1"/>
  <c r="AM183" i="5"/>
  <c r="AW183" i="5"/>
  <c r="I184" i="5"/>
  <c r="Z184" i="5" s="1"/>
  <c r="AA184" i="5" s="1"/>
  <c r="AM184" i="5"/>
  <c r="AW184" i="5"/>
  <c r="I185" i="5"/>
  <c r="Z185" i="5" s="1"/>
  <c r="AA185" i="5" s="1"/>
  <c r="AM185" i="5"/>
  <c r="AW185" i="5"/>
  <c r="I186" i="5"/>
  <c r="Z186" i="5" s="1"/>
  <c r="AA186" i="5" s="1"/>
  <c r="AM186" i="5"/>
  <c r="AW186" i="5"/>
  <c r="I187" i="5"/>
  <c r="Z187" i="5" s="1"/>
  <c r="AA187" i="5" s="1"/>
  <c r="AM187" i="5"/>
  <c r="AW187" i="5"/>
  <c r="I188" i="5"/>
  <c r="Z188" i="5" s="1"/>
  <c r="AA188" i="5" s="1"/>
  <c r="AM188" i="5"/>
  <c r="AW188" i="5"/>
  <c r="I189" i="5"/>
  <c r="Z189" i="5" s="1"/>
  <c r="AA189" i="5" s="1"/>
  <c r="AM189" i="5"/>
  <c r="AW189" i="5"/>
  <c r="I190" i="5"/>
  <c r="Z190" i="5" s="1"/>
  <c r="AA190" i="5" s="1"/>
  <c r="AM190" i="5"/>
  <c r="AW190" i="5"/>
  <c r="I191" i="5"/>
  <c r="Z191" i="5" s="1"/>
  <c r="AA191" i="5" s="1"/>
  <c r="AM191" i="5"/>
  <c r="AW191" i="5"/>
  <c r="I192" i="5"/>
  <c r="Z192" i="5" s="1"/>
  <c r="AA192" i="5" s="1"/>
  <c r="AM192" i="5"/>
  <c r="AW192" i="5"/>
  <c r="I193" i="5"/>
  <c r="Z193" i="5" s="1"/>
  <c r="AA193" i="5" s="1"/>
  <c r="AM193" i="5"/>
  <c r="AW193" i="5"/>
  <c r="I194" i="5"/>
  <c r="Z194" i="5" s="1"/>
  <c r="AA194" i="5" s="1"/>
  <c r="AM194" i="5"/>
  <c r="AW194" i="5"/>
  <c r="I195" i="5"/>
  <c r="Z195" i="5" s="1"/>
  <c r="AA195" i="5" s="1"/>
  <c r="AM195" i="5"/>
  <c r="AW195" i="5"/>
  <c r="I196" i="5"/>
  <c r="Z196" i="5" s="1"/>
  <c r="AA196" i="5" s="1"/>
  <c r="AM196" i="5"/>
  <c r="AW196" i="5"/>
  <c r="I197" i="5"/>
  <c r="Z197" i="5" s="1"/>
  <c r="AA197" i="5" s="1"/>
  <c r="AM197" i="5"/>
  <c r="AW197" i="5"/>
  <c r="I198" i="5"/>
  <c r="Z198" i="5" s="1"/>
  <c r="AA198" i="5" s="1"/>
  <c r="AM198" i="5"/>
  <c r="AW198" i="5"/>
  <c r="I199" i="5"/>
  <c r="Z199" i="5" s="1"/>
  <c r="AA199" i="5" s="1"/>
  <c r="AM199" i="5"/>
  <c r="AW199" i="5"/>
  <c r="I200" i="5"/>
  <c r="Z200" i="5" s="1"/>
  <c r="AA200" i="5" s="1"/>
  <c r="AM200" i="5"/>
  <c r="AW200" i="5"/>
  <c r="I201" i="5"/>
  <c r="Z201" i="5" s="1"/>
  <c r="AA201" i="5" s="1"/>
  <c r="AM201" i="5"/>
  <c r="AW201" i="5"/>
  <c r="I202" i="5"/>
  <c r="Z202" i="5" s="1"/>
  <c r="AA202" i="5" s="1"/>
  <c r="AM202" i="5"/>
  <c r="AW202" i="5"/>
  <c r="I203" i="5"/>
  <c r="Z203" i="5" s="1"/>
  <c r="AA203" i="5" s="1"/>
  <c r="AM203" i="5"/>
  <c r="AW203" i="5"/>
  <c r="I204" i="5"/>
  <c r="Z204" i="5" s="1"/>
  <c r="AA204" i="5" s="1"/>
  <c r="AM204" i="5"/>
  <c r="AW204" i="5"/>
  <c r="I205" i="5"/>
  <c r="Z205" i="5" s="1"/>
  <c r="AA205" i="5" s="1"/>
  <c r="AM205" i="5"/>
  <c r="AW205" i="5"/>
  <c r="I206" i="5"/>
  <c r="Z206" i="5" s="1"/>
  <c r="AA206" i="5" s="1"/>
  <c r="AM206" i="5"/>
  <c r="AW206" i="5"/>
  <c r="I207" i="5"/>
  <c r="Z207" i="5" s="1"/>
  <c r="AA207" i="5" s="1"/>
  <c r="AM207" i="5"/>
  <c r="AW207" i="5"/>
  <c r="I208" i="5"/>
  <c r="Z208" i="5" s="1"/>
  <c r="AA208" i="5" s="1"/>
  <c r="AM208" i="5"/>
  <c r="AW208" i="5"/>
  <c r="I209" i="5"/>
  <c r="Z209" i="5" s="1"/>
  <c r="AA209" i="5" s="1"/>
  <c r="AM209" i="5"/>
  <c r="AW209" i="5"/>
  <c r="I210" i="5"/>
  <c r="Z210" i="5" s="1"/>
  <c r="AA210" i="5" s="1"/>
  <c r="AM210" i="5"/>
  <c r="AW210" i="5"/>
  <c r="I211" i="5"/>
  <c r="Z211" i="5" s="1"/>
  <c r="AA211" i="5" s="1"/>
  <c r="AM211" i="5"/>
  <c r="AW211" i="5"/>
  <c r="I212" i="5"/>
  <c r="Z212" i="5" s="1"/>
  <c r="AA212" i="5" s="1"/>
  <c r="AM212" i="5"/>
  <c r="AW212" i="5"/>
  <c r="I213" i="5"/>
  <c r="Z213" i="5" s="1"/>
  <c r="AA213" i="5" s="1"/>
  <c r="AM213" i="5"/>
  <c r="AW213" i="5"/>
  <c r="I214" i="5"/>
  <c r="Z214" i="5" s="1"/>
  <c r="AA214" i="5" s="1"/>
  <c r="AM214" i="5"/>
  <c r="AW214" i="5"/>
  <c r="I215" i="5"/>
  <c r="Z215" i="5" s="1"/>
  <c r="AA215" i="5" s="1"/>
  <c r="AM215" i="5"/>
  <c r="AW215" i="5"/>
  <c r="I216" i="5"/>
  <c r="Z216" i="5" s="1"/>
  <c r="AA216" i="5" s="1"/>
  <c r="AM216" i="5"/>
  <c r="AW216" i="5"/>
  <c r="I217" i="5"/>
  <c r="Z217" i="5" s="1"/>
  <c r="AA217" i="5" s="1"/>
  <c r="AM217" i="5"/>
  <c r="AW217" i="5"/>
  <c r="I218" i="5"/>
  <c r="Z218" i="5" s="1"/>
  <c r="AA218" i="5" s="1"/>
  <c r="AM218" i="5"/>
  <c r="AW218" i="5"/>
  <c r="I219" i="5"/>
  <c r="Z219" i="5" s="1"/>
  <c r="AA219" i="5" s="1"/>
  <c r="AM219" i="5"/>
  <c r="AW219" i="5"/>
  <c r="I220" i="5"/>
  <c r="Z220" i="5" s="1"/>
  <c r="AA220" i="5" s="1"/>
  <c r="AM220" i="5"/>
  <c r="AW220" i="5"/>
  <c r="I221" i="5"/>
  <c r="Z221" i="5" s="1"/>
  <c r="AA221" i="5" s="1"/>
  <c r="AM221" i="5"/>
  <c r="AW221" i="5"/>
  <c r="I222" i="5"/>
  <c r="Z222" i="5" s="1"/>
  <c r="AA222" i="5" s="1"/>
  <c r="AM222" i="5"/>
  <c r="AW222" i="5"/>
  <c r="I223" i="5"/>
  <c r="Z223" i="5" s="1"/>
  <c r="AA223" i="5" s="1"/>
  <c r="AM223" i="5"/>
  <c r="AW223" i="5"/>
  <c r="I224" i="5"/>
  <c r="Z224" i="5" s="1"/>
  <c r="AA224" i="5" s="1"/>
  <c r="AM224" i="5"/>
  <c r="AW224" i="5"/>
  <c r="I225" i="5"/>
  <c r="Z225" i="5" s="1"/>
  <c r="AA225" i="5" s="1"/>
  <c r="AM225" i="5"/>
  <c r="AW225" i="5"/>
  <c r="I226" i="5"/>
  <c r="Z226" i="5" s="1"/>
  <c r="AA226" i="5" s="1"/>
  <c r="AM226" i="5"/>
  <c r="AW226" i="5"/>
  <c r="I227" i="5"/>
  <c r="Z227" i="5" s="1"/>
  <c r="AA227" i="5" s="1"/>
  <c r="AM227" i="5"/>
  <c r="AW227" i="5"/>
  <c r="I228" i="5"/>
  <c r="Z228" i="5" s="1"/>
  <c r="AA228" i="5" s="1"/>
  <c r="AM228" i="5"/>
  <c r="AW228" i="5"/>
  <c r="I229" i="5"/>
  <c r="Z229" i="5" s="1"/>
  <c r="AA229" i="5" s="1"/>
  <c r="AM229" i="5"/>
  <c r="AW229" i="5"/>
  <c r="I230" i="5"/>
  <c r="Z230" i="5" s="1"/>
  <c r="AA230" i="5" s="1"/>
  <c r="AM230" i="5"/>
  <c r="AW230" i="5"/>
  <c r="I231" i="5"/>
  <c r="Z231" i="5" s="1"/>
  <c r="AA231" i="5" s="1"/>
  <c r="AM231" i="5"/>
  <c r="AW231" i="5"/>
  <c r="I232" i="5"/>
  <c r="Z232" i="5" s="1"/>
  <c r="AA232" i="5" s="1"/>
  <c r="AM232" i="5"/>
  <c r="AW232" i="5"/>
  <c r="I233" i="5"/>
  <c r="Z233" i="5" s="1"/>
  <c r="AA233" i="5" s="1"/>
  <c r="AM233" i="5"/>
  <c r="AW233" i="5"/>
  <c r="I234" i="5"/>
  <c r="Z234" i="5" s="1"/>
  <c r="AA234" i="5" s="1"/>
  <c r="AM234" i="5"/>
  <c r="AW234" i="5"/>
  <c r="I235" i="5"/>
  <c r="Z235" i="5" s="1"/>
  <c r="AA235" i="5" s="1"/>
  <c r="AM235" i="5"/>
  <c r="AW235" i="5"/>
  <c r="I236" i="5"/>
  <c r="Z236" i="5" s="1"/>
  <c r="AA236" i="5" s="1"/>
  <c r="AM236" i="5"/>
  <c r="AW236" i="5"/>
  <c r="I237" i="5"/>
  <c r="Z237" i="5" s="1"/>
  <c r="AA237" i="5" s="1"/>
  <c r="AM237" i="5"/>
  <c r="AW237" i="5"/>
  <c r="I238" i="5"/>
  <c r="Z238" i="5" s="1"/>
  <c r="AA238" i="5" s="1"/>
  <c r="AM238" i="5"/>
  <c r="AW238" i="5"/>
  <c r="I239" i="5"/>
  <c r="Z239" i="5" s="1"/>
  <c r="AA239" i="5" s="1"/>
  <c r="AM239" i="5"/>
  <c r="AW239" i="5"/>
  <c r="I240" i="5"/>
  <c r="Z240" i="5" s="1"/>
  <c r="AA240" i="5" s="1"/>
  <c r="AM240" i="5"/>
  <c r="AW240" i="5"/>
  <c r="I241" i="5"/>
  <c r="Z241" i="5" s="1"/>
  <c r="AA241" i="5" s="1"/>
  <c r="AM241" i="5"/>
  <c r="AW241" i="5"/>
  <c r="I242" i="5"/>
  <c r="Z242" i="5" s="1"/>
  <c r="AA242" i="5" s="1"/>
  <c r="AM242" i="5"/>
  <c r="AW242" i="5"/>
  <c r="I243" i="5"/>
  <c r="Z243" i="5" s="1"/>
  <c r="AA243" i="5" s="1"/>
  <c r="AM243" i="5"/>
  <c r="AW243" i="5"/>
  <c r="I244" i="5"/>
  <c r="Z244" i="5" s="1"/>
  <c r="AA244" i="5" s="1"/>
  <c r="AM244" i="5"/>
  <c r="AW244" i="5"/>
  <c r="I245" i="5"/>
  <c r="Z245" i="5" s="1"/>
  <c r="AA245" i="5" s="1"/>
  <c r="AM245" i="5"/>
  <c r="AW245" i="5"/>
  <c r="I246" i="5"/>
  <c r="Z246" i="5" s="1"/>
  <c r="AA246" i="5" s="1"/>
  <c r="AM246" i="5"/>
  <c r="AW246" i="5"/>
  <c r="I247" i="5"/>
  <c r="Z247" i="5" s="1"/>
  <c r="AA247" i="5" s="1"/>
  <c r="AM247" i="5"/>
  <c r="AW247" i="5"/>
  <c r="I248" i="5"/>
  <c r="Z248" i="5" s="1"/>
  <c r="AA248" i="5" s="1"/>
  <c r="AM248" i="5"/>
  <c r="AW248" i="5"/>
  <c r="I249" i="5"/>
  <c r="Z249" i="5" s="1"/>
  <c r="AA249" i="5" s="1"/>
  <c r="AM249" i="5"/>
  <c r="AW249" i="5"/>
  <c r="I250" i="5"/>
  <c r="Z250" i="5" s="1"/>
  <c r="AA250" i="5" s="1"/>
  <c r="AM250" i="5"/>
  <c r="AW250" i="5"/>
  <c r="I251" i="5"/>
  <c r="Z251" i="5" s="1"/>
  <c r="AA251" i="5" s="1"/>
  <c r="AM251" i="5"/>
  <c r="AW251" i="5"/>
  <c r="I252" i="5"/>
  <c r="Z252" i="5" s="1"/>
  <c r="AA252" i="5" s="1"/>
  <c r="AM252" i="5"/>
  <c r="AW252" i="5"/>
  <c r="I253" i="5"/>
  <c r="Z253" i="5" s="1"/>
  <c r="AA253" i="5" s="1"/>
  <c r="AM253" i="5"/>
  <c r="AW253" i="5"/>
  <c r="I254" i="5"/>
  <c r="Z254" i="5" s="1"/>
  <c r="AA254" i="5" s="1"/>
  <c r="AM254" i="5"/>
  <c r="AW254" i="5"/>
  <c r="I255" i="5"/>
  <c r="Z255" i="5" s="1"/>
  <c r="AA255" i="5" s="1"/>
  <c r="AM255" i="5"/>
  <c r="AW255" i="5"/>
  <c r="I256" i="5"/>
  <c r="Z256" i="5" s="1"/>
  <c r="AA256" i="5" s="1"/>
  <c r="AM256" i="5"/>
  <c r="AW256" i="5"/>
  <c r="I257" i="5"/>
  <c r="Z257" i="5" s="1"/>
  <c r="AA257" i="5" s="1"/>
  <c r="AM257" i="5"/>
  <c r="AW257" i="5"/>
  <c r="I258" i="5"/>
  <c r="Z258" i="5" s="1"/>
  <c r="AA258" i="5" s="1"/>
  <c r="AM258" i="5"/>
  <c r="AW258" i="5"/>
  <c r="I259" i="5"/>
  <c r="Z259" i="5" s="1"/>
  <c r="AA259" i="5" s="1"/>
  <c r="AM259" i="5"/>
  <c r="AW259" i="5"/>
  <c r="I260" i="5"/>
  <c r="Z260" i="5" s="1"/>
  <c r="AA260" i="5" s="1"/>
  <c r="AM260" i="5"/>
  <c r="AW260" i="5"/>
  <c r="I261" i="5"/>
  <c r="Z261" i="5" s="1"/>
  <c r="AA261" i="5" s="1"/>
  <c r="AM261" i="5"/>
  <c r="AW261" i="5"/>
  <c r="I262" i="5"/>
  <c r="Z262" i="5" s="1"/>
  <c r="AA262" i="5" s="1"/>
  <c r="AM262" i="5"/>
  <c r="AW262" i="5"/>
  <c r="I263" i="5"/>
  <c r="Z263" i="5" s="1"/>
  <c r="AA263" i="5" s="1"/>
  <c r="AM263" i="5"/>
  <c r="AW263" i="5"/>
  <c r="I264" i="5"/>
  <c r="Z264" i="5" s="1"/>
  <c r="AA264" i="5" s="1"/>
  <c r="AM264" i="5"/>
  <c r="AW264" i="5"/>
  <c r="I265" i="5"/>
  <c r="Z265" i="5" s="1"/>
  <c r="AA265" i="5" s="1"/>
  <c r="AM265" i="5"/>
  <c r="AW265" i="5"/>
  <c r="I266" i="5"/>
  <c r="Z266" i="5" s="1"/>
  <c r="AA266" i="5" s="1"/>
  <c r="AM266" i="5"/>
  <c r="AW266" i="5"/>
  <c r="I267" i="5"/>
  <c r="Z267" i="5" s="1"/>
  <c r="AA267" i="5" s="1"/>
  <c r="AM267" i="5"/>
  <c r="AW267" i="5"/>
  <c r="I268" i="5"/>
  <c r="Z268" i="5" s="1"/>
  <c r="AA268" i="5" s="1"/>
  <c r="AM268" i="5"/>
  <c r="AW268" i="5"/>
  <c r="I269" i="5"/>
  <c r="Z269" i="5" s="1"/>
  <c r="AA269" i="5" s="1"/>
  <c r="AM269" i="5"/>
  <c r="AW269" i="5"/>
  <c r="I270" i="5"/>
  <c r="Z270" i="5" s="1"/>
  <c r="AA270" i="5" s="1"/>
  <c r="AM270" i="5"/>
  <c r="AW270" i="5"/>
  <c r="I271" i="5"/>
  <c r="Z271" i="5" s="1"/>
  <c r="AA271" i="5" s="1"/>
  <c r="AM271" i="5"/>
  <c r="AW271" i="5"/>
  <c r="I272" i="5"/>
  <c r="Z272" i="5" s="1"/>
  <c r="AA272" i="5" s="1"/>
  <c r="AM272" i="5"/>
  <c r="AW272" i="5"/>
  <c r="I273" i="5"/>
  <c r="Z273" i="5" s="1"/>
  <c r="AA273" i="5" s="1"/>
  <c r="AM273" i="5"/>
  <c r="AW273" i="5"/>
  <c r="I274" i="5"/>
  <c r="Z274" i="5" s="1"/>
  <c r="AA274" i="5" s="1"/>
  <c r="AM274" i="5"/>
  <c r="AW274" i="5"/>
  <c r="I275" i="5"/>
  <c r="Z275" i="5" s="1"/>
  <c r="AA275" i="5" s="1"/>
  <c r="AM275" i="5"/>
  <c r="AW275" i="5"/>
  <c r="I276" i="5"/>
  <c r="Z276" i="5" s="1"/>
  <c r="AA276" i="5" s="1"/>
  <c r="AM276" i="5"/>
  <c r="AW276" i="5"/>
  <c r="I277" i="5"/>
  <c r="Z277" i="5" s="1"/>
  <c r="AA277" i="5" s="1"/>
  <c r="AM277" i="5"/>
  <c r="AW277" i="5"/>
  <c r="I278" i="5"/>
  <c r="Z278" i="5" s="1"/>
  <c r="AA278" i="5" s="1"/>
  <c r="AM278" i="5"/>
  <c r="AW278" i="5"/>
  <c r="I279" i="5"/>
  <c r="Z279" i="5" s="1"/>
  <c r="AA279" i="5" s="1"/>
  <c r="AM279" i="5"/>
  <c r="AW279" i="5"/>
  <c r="I280" i="5"/>
  <c r="Z280" i="5" s="1"/>
  <c r="AA280" i="5" s="1"/>
  <c r="AM280" i="5"/>
  <c r="AW280" i="5"/>
  <c r="I281" i="5"/>
  <c r="Z281" i="5" s="1"/>
  <c r="AA281" i="5" s="1"/>
  <c r="AM281" i="5"/>
  <c r="AW281" i="5"/>
  <c r="I282" i="5"/>
  <c r="Z282" i="5" s="1"/>
  <c r="AA282" i="5" s="1"/>
  <c r="AM282" i="5"/>
  <c r="AW282" i="5"/>
  <c r="I283" i="5"/>
  <c r="Z283" i="5" s="1"/>
  <c r="AA283" i="5" s="1"/>
  <c r="AM283" i="5"/>
  <c r="AW283" i="5"/>
  <c r="I284" i="5"/>
  <c r="Z284" i="5" s="1"/>
  <c r="AA284" i="5" s="1"/>
  <c r="AM284" i="5"/>
  <c r="AW284" i="5"/>
  <c r="I285" i="5"/>
  <c r="Z285" i="5" s="1"/>
  <c r="AA285" i="5" s="1"/>
  <c r="AM285" i="5"/>
  <c r="AW285" i="5"/>
  <c r="I286" i="5"/>
  <c r="Z286" i="5" s="1"/>
  <c r="AA286" i="5" s="1"/>
  <c r="AM286" i="5"/>
  <c r="AW286" i="5"/>
  <c r="I287" i="5"/>
  <c r="Z287" i="5" s="1"/>
  <c r="AA287" i="5" s="1"/>
  <c r="AM287" i="5"/>
  <c r="AW287" i="5"/>
  <c r="I288" i="5"/>
  <c r="Z288" i="5" s="1"/>
  <c r="AA288" i="5" s="1"/>
  <c r="AM288" i="5"/>
  <c r="AW288" i="5"/>
  <c r="I289" i="5"/>
  <c r="Z289" i="5" s="1"/>
  <c r="AA289" i="5" s="1"/>
  <c r="AM289" i="5"/>
  <c r="AW289" i="5"/>
  <c r="I290" i="5"/>
  <c r="Z290" i="5" s="1"/>
  <c r="AA290" i="5" s="1"/>
  <c r="AM290" i="5"/>
  <c r="AW290" i="5"/>
  <c r="I291" i="5"/>
  <c r="Z291" i="5" s="1"/>
  <c r="AA291" i="5" s="1"/>
  <c r="AM291" i="5"/>
  <c r="AW291" i="5"/>
  <c r="I292" i="5"/>
  <c r="Z292" i="5" s="1"/>
  <c r="AA292" i="5" s="1"/>
  <c r="AM292" i="5"/>
  <c r="AW292" i="5"/>
  <c r="I293" i="5"/>
  <c r="Z293" i="5" s="1"/>
  <c r="AA293" i="5" s="1"/>
  <c r="AM293" i="5"/>
  <c r="AW293" i="5"/>
  <c r="I294" i="5"/>
  <c r="Z294" i="5" s="1"/>
  <c r="AA294" i="5" s="1"/>
  <c r="AM294" i="5"/>
  <c r="AW294" i="5"/>
  <c r="I295" i="5"/>
  <c r="Z295" i="5" s="1"/>
  <c r="AA295" i="5" s="1"/>
  <c r="AM295" i="5"/>
  <c r="AW295" i="5"/>
  <c r="I296" i="5"/>
  <c r="Z296" i="5" s="1"/>
  <c r="AA296" i="5" s="1"/>
  <c r="AM296" i="5"/>
  <c r="AW296" i="5"/>
  <c r="I297" i="5"/>
  <c r="Z297" i="5" s="1"/>
  <c r="AA297" i="5" s="1"/>
  <c r="AM297" i="5"/>
  <c r="AW297" i="5"/>
  <c r="I298" i="5"/>
  <c r="Z298" i="5" s="1"/>
  <c r="AA298" i="5" s="1"/>
  <c r="AM298" i="5"/>
  <c r="AW298" i="5"/>
  <c r="I299" i="5"/>
  <c r="Z299" i="5" s="1"/>
  <c r="AA299" i="5" s="1"/>
  <c r="AM299" i="5"/>
  <c r="AW299" i="5"/>
  <c r="I300" i="5"/>
  <c r="Z300" i="5" s="1"/>
  <c r="AA300" i="5" s="1"/>
  <c r="AM300" i="5"/>
  <c r="AW300" i="5"/>
  <c r="I301" i="5"/>
  <c r="Z301" i="5" s="1"/>
  <c r="AA301" i="5" s="1"/>
  <c r="AM301" i="5"/>
  <c r="AW301" i="5"/>
  <c r="I302" i="5"/>
  <c r="Z302" i="5" s="1"/>
  <c r="AA302" i="5" s="1"/>
  <c r="AM302" i="5"/>
  <c r="AW302" i="5"/>
  <c r="I303" i="5"/>
  <c r="Z303" i="5" s="1"/>
  <c r="AA303" i="5" s="1"/>
  <c r="AM303" i="5"/>
  <c r="AW303" i="5"/>
  <c r="I304" i="5"/>
  <c r="Z304" i="5" s="1"/>
  <c r="AA304" i="5" s="1"/>
  <c r="AM304" i="5"/>
  <c r="AW304" i="5"/>
  <c r="I305" i="5"/>
  <c r="Z305" i="5" s="1"/>
  <c r="AA305" i="5" s="1"/>
  <c r="AM305" i="5"/>
  <c r="AW305" i="5"/>
  <c r="I306" i="5"/>
  <c r="Z306" i="5" s="1"/>
  <c r="AA306" i="5" s="1"/>
  <c r="AM306" i="5"/>
  <c r="AW306" i="5"/>
  <c r="I307" i="5"/>
  <c r="Z307" i="5" s="1"/>
  <c r="AA307" i="5" s="1"/>
  <c r="AM307" i="5"/>
  <c r="AW307" i="5"/>
  <c r="I308" i="5"/>
  <c r="Z308" i="5" s="1"/>
  <c r="AA308" i="5" s="1"/>
  <c r="AM308" i="5"/>
  <c r="AW308" i="5"/>
  <c r="I309" i="5"/>
  <c r="Z309" i="5" s="1"/>
  <c r="AA309" i="5" s="1"/>
  <c r="AM309" i="5"/>
  <c r="AW309" i="5"/>
  <c r="I310" i="5"/>
  <c r="Z310" i="5" s="1"/>
  <c r="AA310" i="5" s="1"/>
  <c r="AM310" i="5"/>
  <c r="AW310" i="5"/>
  <c r="I311" i="5"/>
  <c r="Z311" i="5" s="1"/>
  <c r="AA311" i="5" s="1"/>
  <c r="AM311" i="5"/>
  <c r="AW311" i="5"/>
  <c r="I312" i="5"/>
  <c r="Z312" i="5" s="1"/>
  <c r="AA312" i="5" s="1"/>
  <c r="AM312" i="5"/>
  <c r="AW312" i="5"/>
  <c r="I313" i="5"/>
  <c r="Z313" i="5" s="1"/>
  <c r="AA313" i="5" s="1"/>
  <c r="AM313" i="5"/>
  <c r="AW313" i="5"/>
  <c r="I314" i="5"/>
  <c r="Z314" i="5" s="1"/>
  <c r="AA314" i="5" s="1"/>
  <c r="AM314" i="5"/>
  <c r="AW314" i="5"/>
  <c r="I315" i="5"/>
  <c r="Z315" i="5" s="1"/>
  <c r="AA315" i="5" s="1"/>
  <c r="AM315" i="5"/>
  <c r="AW315" i="5"/>
  <c r="I316" i="5"/>
  <c r="Z316" i="5" s="1"/>
  <c r="AA316" i="5" s="1"/>
  <c r="AM316" i="5"/>
  <c r="AW316" i="5"/>
  <c r="I317" i="5"/>
  <c r="Z317" i="5" s="1"/>
  <c r="AA317" i="5" s="1"/>
  <c r="AM317" i="5"/>
  <c r="AW317" i="5"/>
  <c r="I318" i="5"/>
  <c r="Z318" i="5" s="1"/>
  <c r="AA318" i="5" s="1"/>
  <c r="AM318" i="5"/>
  <c r="AW318" i="5"/>
  <c r="I319" i="5"/>
  <c r="Z319" i="5" s="1"/>
  <c r="AA319" i="5" s="1"/>
  <c r="AM319" i="5"/>
  <c r="AW319" i="5"/>
  <c r="I320" i="5"/>
  <c r="Z320" i="5" s="1"/>
  <c r="AA320" i="5" s="1"/>
  <c r="AM320" i="5"/>
  <c r="AW320" i="5"/>
  <c r="I321" i="5"/>
  <c r="Z321" i="5" s="1"/>
  <c r="AA321" i="5" s="1"/>
  <c r="AM321" i="5"/>
  <c r="AW321" i="5"/>
  <c r="I322" i="5"/>
  <c r="Z322" i="5" s="1"/>
  <c r="AA322" i="5" s="1"/>
  <c r="AM322" i="5"/>
  <c r="AW322" i="5"/>
  <c r="I323" i="5"/>
  <c r="Z323" i="5" s="1"/>
  <c r="AA323" i="5" s="1"/>
  <c r="AM323" i="5"/>
  <c r="AW323" i="5"/>
  <c r="I324" i="5"/>
  <c r="Z324" i="5" s="1"/>
  <c r="AA324" i="5" s="1"/>
  <c r="AM324" i="5"/>
  <c r="AW324" i="5"/>
  <c r="I325" i="5"/>
  <c r="Z325" i="5" s="1"/>
  <c r="AA325" i="5" s="1"/>
  <c r="AM325" i="5"/>
  <c r="AW325" i="5"/>
  <c r="I326" i="5"/>
  <c r="Z326" i="5" s="1"/>
  <c r="AA326" i="5" s="1"/>
  <c r="AM326" i="5"/>
  <c r="AW326" i="5"/>
  <c r="I327" i="5"/>
  <c r="Z327" i="5" s="1"/>
  <c r="AA327" i="5" s="1"/>
  <c r="AM327" i="5"/>
  <c r="AW327" i="5"/>
  <c r="I328" i="5"/>
  <c r="Z328" i="5" s="1"/>
  <c r="AA328" i="5" s="1"/>
  <c r="AM328" i="5"/>
  <c r="AW328" i="5"/>
  <c r="I329" i="5"/>
  <c r="Z329" i="5" s="1"/>
  <c r="AA329" i="5" s="1"/>
  <c r="AM329" i="5"/>
  <c r="AW329" i="5"/>
  <c r="I330" i="5"/>
  <c r="Z330" i="5" s="1"/>
  <c r="AA330" i="5" s="1"/>
  <c r="AM330" i="5"/>
  <c r="AW330" i="5"/>
  <c r="I331" i="5"/>
  <c r="Z331" i="5" s="1"/>
  <c r="AA331" i="5" s="1"/>
  <c r="AM331" i="5"/>
  <c r="AW331" i="5"/>
  <c r="I332" i="5"/>
  <c r="Z332" i="5" s="1"/>
  <c r="AA332" i="5" s="1"/>
  <c r="AM332" i="5"/>
  <c r="AW332" i="5"/>
  <c r="I333" i="5"/>
  <c r="Z333" i="5" s="1"/>
  <c r="AA333" i="5" s="1"/>
  <c r="AM333" i="5"/>
  <c r="AW333" i="5"/>
  <c r="I334" i="5"/>
  <c r="Z334" i="5" s="1"/>
  <c r="AA334" i="5" s="1"/>
  <c r="AM334" i="5"/>
  <c r="AW334" i="5"/>
  <c r="I335" i="5"/>
  <c r="Z335" i="5" s="1"/>
  <c r="AA335" i="5" s="1"/>
  <c r="AM335" i="5"/>
  <c r="AW335" i="5"/>
  <c r="I336" i="5"/>
  <c r="Z336" i="5" s="1"/>
  <c r="AA336" i="5" s="1"/>
  <c r="AM336" i="5"/>
  <c r="AW336" i="5"/>
  <c r="I337" i="5"/>
  <c r="Z337" i="5" s="1"/>
  <c r="AA337" i="5" s="1"/>
  <c r="AM337" i="5"/>
  <c r="AW337" i="5"/>
  <c r="I338" i="5"/>
  <c r="Z338" i="5" s="1"/>
  <c r="AA338" i="5" s="1"/>
  <c r="AM338" i="5"/>
  <c r="AW338" i="5"/>
  <c r="I339" i="5"/>
  <c r="Z339" i="5" s="1"/>
  <c r="AA339" i="5" s="1"/>
  <c r="AM339" i="5"/>
  <c r="AW339" i="5"/>
  <c r="I340" i="5"/>
  <c r="Z340" i="5" s="1"/>
  <c r="AA340" i="5" s="1"/>
  <c r="AM340" i="5"/>
  <c r="AW340" i="5"/>
  <c r="I341" i="5"/>
  <c r="Z341" i="5" s="1"/>
  <c r="AA341" i="5" s="1"/>
  <c r="AM341" i="5"/>
  <c r="AW341" i="5"/>
  <c r="I342" i="5"/>
  <c r="Z342" i="5" s="1"/>
  <c r="AA342" i="5" s="1"/>
  <c r="AM342" i="5"/>
  <c r="AW342" i="5"/>
  <c r="I343" i="5"/>
  <c r="Z343" i="5" s="1"/>
  <c r="AA343" i="5" s="1"/>
  <c r="AM343" i="5"/>
  <c r="AW343" i="5"/>
  <c r="I344" i="5"/>
  <c r="Z344" i="5" s="1"/>
  <c r="AA344" i="5" s="1"/>
  <c r="AM344" i="5"/>
  <c r="AW344" i="5"/>
  <c r="I345" i="5"/>
  <c r="Z345" i="5" s="1"/>
  <c r="AA345" i="5" s="1"/>
  <c r="AM345" i="5"/>
  <c r="AW345" i="5"/>
  <c r="I346" i="5"/>
  <c r="Z346" i="5" s="1"/>
  <c r="AA346" i="5" s="1"/>
  <c r="AM346" i="5"/>
  <c r="AW346" i="5"/>
  <c r="I347" i="5"/>
  <c r="Z347" i="5" s="1"/>
  <c r="AA347" i="5" s="1"/>
  <c r="AM347" i="5"/>
  <c r="AW347" i="5"/>
  <c r="I348" i="5"/>
  <c r="Z348" i="5" s="1"/>
  <c r="AA348" i="5" s="1"/>
  <c r="AM348" i="5"/>
  <c r="AW348" i="5"/>
  <c r="I349" i="5"/>
  <c r="Z349" i="5" s="1"/>
  <c r="AA349" i="5" s="1"/>
  <c r="AM349" i="5"/>
  <c r="AW349" i="5"/>
  <c r="I350" i="5"/>
  <c r="Z350" i="5" s="1"/>
  <c r="AA350" i="5" s="1"/>
  <c r="AM350" i="5"/>
  <c r="AW350" i="5"/>
  <c r="I351" i="5"/>
  <c r="Z351" i="5" s="1"/>
  <c r="AA351" i="5" s="1"/>
  <c r="AM351" i="5"/>
  <c r="AW351" i="5"/>
  <c r="I352" i="5"/>
  <c r="Z352" i="5" s="1"/>
  <c r="AA352" i="5" s="1"/>
  <c r="AM352" i="5"/>
  <c r="AW352" i="5"/>
  <c r="I353" i="5"/>
  <c r="Z353" i="5" s="1"/>
  <c r="AA353" i="5" s="1"/>
  <c r="AM353" i="5"/>
  <c r="AW353" i="5"/>
  <c r="I354" i="5"/>
  <c r="Z354" i="5" s="1"/>
  <c r="AA354" i="5" s="1"/>
  <c r="AM354" i="5"/>
  <c r="AW354" i="5"/>
  <c r="I355" i="5"/>
  <c r="Z355" i="5" s="1"/>
  <c r="AA355" i="5" s="1"/>
  <c r="AM355" i="5"/>
  <c r="AW355" i="5"/>
  <c r="I356" i="5"/>
  <c r="Z356" i="5" s="1"/>
  <c r="AA356" i="5" s="1"/>
  <c r="AM356" i="5"/>
  <c r="AW356" i="5"/>
  <c r="I357" i="5"/>
  <c r="Z357" i="5" s="1"/>
  <c r="AA357" i="5" s="1"/>
  <c r="AM357" i="5"/>
  <c r="AW357" i="5"/>
  <c r="I358" i="5"/>
  <c r="Z358" i="5" s="1"/>
  <c r="AA358" i="5" s="1"/>
  <c r="AM358" i="5"/>
  <c r="AW358" i="5"/>
  <c r="I359" i="5"/>
  <c r="Z359" i="5" s="1"/>
  <c r="AA359" i="5" s="1"/>
  <c r="AM359" i="5"/>
  <c r="AW359" i="5"/>
  <c r="I360" i="5"/>
  <c r="Z360" i="5" s="1"/>
  <c r="AA360" i="5" s="1"/>
  <c r="AM360" i="5"/>
  <c r="AW360" i="5"/>
  <c r="I361" i="5"/>
  <c r="Z361" i="5" s="1"/>
  <c r="AA361" i="5" s="1"/>
  <c r="AM361" i="5"/>
  <c r="AW361" i="5"/>
  <c r="I362" i="5"/>
  <c r="Z362" i="5" s="1"/>
  <c r="AA362" i="5" s="1"/>
  <c r="AM362" i="5"/>
  <c r="AW362" i="5"/>
  <c r="I363" i="5"/>
  <c r="Z363" i="5" s="1"/>
  <c r="AA363" i="5" s="1"/>
  <c r="AM363" i="5"/>
  <c r="AW363" i="5"/>
  <c r="I364" i="5"/>
  <c r="Z364" i="5" s="1"/>
  <c r="AA364" i="5" s="1"/>
  <c r="AM364" i="5"/>
  <c r="AW364" i="5"/>
  <c r="I365" i="5"/>
  <c r="Z365" i="5" s="1"/>
  <c r="AA365" i="5" s="1"/>
  <c r="AM365" i="5"/>
  <c r="AW365" i="5"/>
  <c r="I366" i="5"/>
  <c r="Z366" i="5" s="1"/>
  <c r="AA366" i="5" s="1"/>
  <c r="AM366" i="5"/>
  <c r="AW366" i="5"/>
  <c r="I367" i="5"/>
  <c r="Z367" i="5" s="1"/>
  <c r="AA367" i="5" s="1"/>
  <c r="AM367" i="5"/>
  <c r="AW367" i="5"/>
  <c r="I368" i="5"/>
  <c r="Z368" i="5" s="1"/>
  <c r="AA368" i="5" s="1"/>
  <c r="AM368" i="5"/>
  <c r="AW368" i="5"/>
  <c r="I369" i="5"/>
  <c r="Z369" i="5" s="1"/>
  <c r="AA369" i="5" s="1"/>
  <c r="AM369" i="5"/>
  <c r="AW369" i="5"/>
  <c r="I370" i="5"/>
  <c r="Z370" i="5" s="1"/>
  <c r="AA370" i="5" s="1"/>
  <c r="AM370" i="5"/>
  <c r="AW370" i="5"/>
  <c r="I371" i="5"/>
  <c r="Z371" i="5" s="1"/>
  <c r="AA371" i="5" s="1"/>
  <c r="AM371" i="5"/>
  <c r="AW371" i="5"/>
  <c r="I372" i="5"/>
  <c r="Z372" i="5" s="1"/>
  <c r="AA372" i="5" s="1"/>
  <c r="AM372" i="5"/>
  <c r="AW372" i="5"/>
  <c r="I373" i="5"/>
  <c r="Z373" i="5" s="1"/>
  <c r="AA373" i="5" s="1"/>
  <c r="AM373" i="5"/>
  <c r="AW373" i="5"/>
  <c r="I374" i="5"/>
  <c r="Z374" i="5" s="1"/>
  <c r="AA374" i="5" s="1"/>
  <c r="AM374" i="5"/>
  <c r="AW374" i="5"/>
  <c r="I375" i="5"/>
  <c r="Z375" i="5" s="1"/>
  <c r="AA375" i="5" s="1"/>
  <c r="AM375" i="5"/>
  <c r="AW375" i="5"/>
  <c r="I376" i="5"/>
  <c r="Z376" i="5" s="1"/>
  <c r="AA376" i="5" s="1"/>
  <c r="AM376" i="5"/>
  <c r="AW376" i="5"/>
  <c r="I377" i="5"/>
  <c r="Z377" i="5" s="1"/>
  <c r="AA377" i="5" s="1"/>
  <c r="AM377" i="5"/>
  <c r="AW377" i="5"/>
  <c r="I378" i="5"/>
  <c r="Z378" i="5" s="1"/>
  <c r="AA378" i="5" s="1"/>
  <c r="AM378" i="5"/>
  <c r="AW378" i="5"/>
  <c r="I379" i="5"/>
  <c r="Z379" i="5" s="1"/>
  <c r="AA379" i="5" s="1"/>
  <c r="AM379" i="5"/>
  <c r="AW379" i="5"/>
  <c r="I380" i="5"/>
  <c r="Z380" i="5" s="1"/>
  <c r="AA380" i="5" s="1"/>
  <c r="AM380" i="5"/>
  <c r="AW380" i="5"/>
  <c r="I381" i="5"/>
  <c r="Z381" i="5" s="1"/>
  <c r="AA381" i="5" s="1"/>
  <c r="AM381" i="5"/>
  <c r="AW381" i="5"/>
  <c r="I382" i="5"/>
  <c r="Z382" i="5" s="1"/>
  <c r="AA382" i="5" s="1"/>
  <c r="AM382" i="5"/>
  <c r="AW382" i="5"/>
  <c r="I383" i="5"/>
  <c r="Z383" i="5" s="1"/>
  <c r="AA383" i="5" s="1"/>
  <c r="AM383" i="5"/>
  <c r="AW383" i="5"/>
  <c r="I384" i="5"/>
  <c r="Z384" i="5" s="1"/>
  <c r="AA384" i="5" s="1"/>
  <c r="AM384" i="5"/>
  <c r="AW384" i="5"/>
  <c r="I385" i="5"/>
  <c r="Z385" i="5" s="1"/>
  <c r="AA385" i="5" s="1"/>
  <c r="AM385" i="5"/>
  <c r="AW385" i="5"/>
  <c r="I386" i="5"/>
  <c r="Z386" i="5" s="1"/>
  <c r="AA386" i="5" s="1"/>
  <c r="AM386" i="5"/>
  <c r="AW386" i="5"/>
  <c r="I387" i="5"/>
  <c r="Z387" i="5" s="1"/>
  <c r="AA387" i="5" s="1"/>
  <c r="AM387" i="5"/>
  <c r="AW387" i="5"/>
  <c r="I388" i="5"/>
  <c r="Z388" i="5" s="1"/>
  <c r="AA388" i="5" s="1"/>
  <c r="AM388" i="5"/>
  <c r="AW388" i="5"/>
  <c r="I389" i="5"/>
  <c r="Z389" i="5" s="1"/>
  <c r="AA389" i="5" s="1"/>
  <c r="AM389" i="5"/>
  <c r="AW389" i="5"/>
  <c r="I390" i="5"/>
  <c r="Z390" i="5" s="1"/>
  <c r="AA390" i="5" s="1"/>
  <c r="AM390" i="5"/>
  <c r="AW390" i="5"/>
  <c r="I391" i="5"/>
  <c r="Z391" i="5" s="1"/>
  <c r="AA391" i="5" s="1"/>
  <c r="AM391" i="5"/>
  <c r="AW391" i="5"/>
  <c r="I392" i="5"/>
  <c r="Z392" i="5" s="1"/>
  <c r="AA392" i="5" s="1"/>
  <c r="AM392" i="5"/>
  <c r="AW392" i="5"/>
  <c r="I393" i="5"/>
  <c r="Z393" i="5" s="1"/>
  <c r="AA393" i="5" s="1"/>
  <c r="AM393" i="5"/>
  <c r="AW393" i="5"/>
  <c r="I394" i="5"/>
  <c r="Z394" i="5" s="1"/>
  <c r="AA394" i="5" s="1"/>
  <c r="AM394" i="5"/>
  <c r="AW394" i="5"/>
  <c r="I395" i="5"/>
  <c r="Z395" i="5" s="1"/>
  <c r="AA395" i="5" s="1"/>
  <c r="AM395" i="5"/>
  <c r="AW395" i="5"/>
  <c r="I396" i="5"/>
  <c r="Z396" i="5" s="1"/>
  <c r="AA396" i="5" s="1"/>
  <c r="AM396" i="5"/>
  <c r="AW396" i="5"/>
  <c r="I397" i="5"/>
  <c r="Z397" i="5" s="1"/>
  <c r="AA397" i="5" s="1"/>
  <c r="AM397" i="5"/>
  <c r="AW397" i="5"/>
  <c r="I398" i="5"/>
  <c r="Z398" i="5" s="1"/>
  <c r="AA398" i="5" s="1"/>
  <c r="AM398" i="5"/>
  <c r="AW398" i="5"/>
  <c r="I399" i="5"/>
  <c r="Z399" i="5" s="1"/>
  <c r="AA399" i="5" s="1"/>
  <c r="AM399" i="5"/>
  <c r="AW399" i="5"/>
  <c r="I400" i="5"/>
  <c r="Z400" i="5" s="1"/>
  <c r="AA400" i="5" s="1"/>
  <c r="AM400" i="5"/>
  <c r="AW400" i="5"/>
  <c r="I401" i="5"/>
  <c r="Z401" i="5" s="1"/>
  <c r="AA401" i="5" s="1"/>
  <c r="AM401" i="5"/>
  <c r="AW401" i="5"/>
  <c r="I402" i="5"/>
  <c r="Z402" i="5" s="1"/>
  <c r="AA402" i="5" s="1"/>
  <c r="AM402" i="5"/>
  <c r="AW402" i="5"/>
  <c r="I403" i="5"/>
  <c r="Z403" i="5" s="1"/>
  <c r="AA403" i="5" s="1"/>
  <c r="AM403" i="5"/>
  <c r="AW403" i="5"/>
  <c r="I404" i="5"/>
  <c r="Z404" i="5" s="1"/>
  <c r="AA404" i="5" s="1"/>
  <c r="AM404" i="5"/>
  <c r="AW404" i="5"/>
  <c r="I405" i="5"/>
  <c r="Z405" i="5" s="1"/>
  <c r="AA405" i="5" s="1"/>
  <c r="AM405" i="5"/>
  <c r="AW405" i="5"/>
  <c r="I406" i="5"/>
  <c r="Z406" i="5" s="1"/>
  <c r="AA406" i="5" s="1"/>
  <c r="AM406" i="5"/>
  <c r="AW406" i="5"/>
  <c r="I407" i="5"/>
  <c r="Z407" i="5" s="1"/>
  <c r="AA407" i="5" s="1"/>
  <c r="AM407" i="5"/>
  <c r="AW407" i="5"/>
  <c r="I408" i="5"/>
  <c r="Z408" i="5" s="1"/>
  <c r="AA408" i="5" s="1"/>
  <c r="AM408" i="5"/>
  <c r="AW408" i="5"/>
  <c r="I409" i="5"/>
  <c r="Z409" i="5" s="1"/>
  <c r="AA409" i="5" s="1"/>
  <c r="AM409" i="5"/>
  <c r="AW409" i="5"/>
  <c r="I410" i="5"/>
  <c r="Z410" i="5" s="1"/>
  <c r="AA410" i="5" s="1"/>
  <c r="AM410" i="5"/>
  <c r="AW410" i="5"/>
  <c r="I411" i="5"/>
  <c r="Z411" i="5" s="1"/>
  <c r="AA411" i="5" s="1"/>
  <c r="AM411" i="5"/>
  <c r="AW411" i="5"/>
  <c r="I412" i="5"/>
  <c r="Z412" i="5" s="1"/>
  <c r="AA412" i="5" s="1"/>
  <c r="AM412" i="5"/>
  <c r="AW412" i="5"/>
  <c r="I413" i="5"/>
  <c r="Z413" i="5" s="1"/>
  <c r="AA413" i="5" s="1"/>
  <c r="AM413" i="5"/>
  <c r="AW413" i="5"/>
  <c r="I414" i="5"/>
  <c r="Z414" i="5" s="1"/>
  <c r="AA414" i="5" s="1"/>
  <c r="AM414" i="5"/>
  <c r="AW414" i="5"/>
  <c r="I415" i="5"/>
  <c r="Z415" i="5" s="1"/>
  <c r="AA415" i="5" s="1"/>
  <c r="AM415" i="5"/>
  <c r="AW415" i="5"/>
  <c r="I416" i="5"/>
  <c r="Z416" i="5" s="1"/>
  <c r="AA416" i="5" s="1"/>
  <c r="AM416" i="5"/>
  <c r="AW416" i="5"/>
  <c r="I417" i="5"/>
  <c r="Z417" i="5" s="1"/>
  <c r="AA417" i="5" s="1"/>
  <c r="AM417" i="5"/>
  <c r="AW417" i="5"/>
  <c r="I418" i="5"/>
  <c r="Z418" i="5" s="1"/>
  <c r="AA418" i="5" s="1"/>
  <c r="AM418" i="5"/>
  <c r="AW418" i="5"/>
  <c r="I419" i="5"/>
  <c r="Z419" i="5" s="1"/>
  <c r="AA419" i="5" s="1"/>
  <c r="AM419" i="5"/>
  <c r="AW419" i="5"/>
  <c r="I420" i="5"/>
  <c r="Z420" i="5" s="1"/>
  <c r="AA420" i="5" s="1"/>
  <c r="AM420" i="5"/>
  <c r="AW420" i="5"/>
  <c r="I421" i="5"/>
  <c r="Z421" i="5" s="1"/>
  <c r="AA421" i="5" s="1"/>
  <c r="AM421" i="5"/>
  <c r="AW421" i="5"/>
  <c r="I422" i="5"/>
  <c r="Z422" i="5" s="1"/>
  <c r="AA422" i="5" s="1"/>
  <c r="AM422" i="5"/>
  <c r="AW422" i="5"/>
  <c r="I423" i="5"/>
  <c r="Z423" i="5" s="1"/>
  <c r="AA423" i="5" s="1"/>
  <c r="AM423" i="5"/>
  <c r="AW423" i="5"/>
  <c r="I424" i="5"/>
  <c r="Z424" i="5" s="1"/>
  <c r="AA424" i="5" s="1"/>
  <c r="AM424" i="5"/>
  <c r="AW424" i="5"/>
  <c r="I425" i="5"/>
  <c r="Z425" i="5" s="1"/>
  <c r="AA425" i="5" s="1"/>
  <c r="AM425" i="5"/>
  <c r="AW425" i="5"/>
  <c r="I426" i="5"/>
  <c r="Z426" i="5" s="1"/>
  <c r="AA426" i="5" s="1"/>
  <c r="AM426" i="5"/>
  <c r="AW426" i="5"/>
  <c r="I427" i="5"/>
  <c r="Z427" i="5" s="1"/>
  <c r="AA427" i="5" s="1"/>
  <c r="AM427" i="5"/>
  <c r="AW427" i="5"/>
  <c r="I428" i="5"/>
  <c r="Z428" i="5" s="1"/>
  <c r="AA428" i="5" s="1"/>
  <c r="AM428" i="5"/>
  <c r="AW428" i="5"/>
  <c r="I429" i="5"/>
  <c r="Z429" i="5" s="1"/>
  <c r="AA429" i="5" s="1"/>
  <c r="AM429" i="5"/>
  <c r="AW429" i="5"/>
  <c r="I430" i="5"/>
  <c r="Z430" i="5" s="1"/>
  <c r="AA430" i="5" s="1"/>
  <c r="AM430" i="5"/>
  <c r="AW430" i="5"/>
  <c r="I431" i="5"/>
  <c r="Z431" i="5" s="1"/>
  <c r="AA431" i="5" s="1"/>
  <c r="AM431" i="5"/>
  <c r="AW431" i="5"/>
  <c r="I432" i="5"/>
  <c r="Z432" i="5" s="1"/>
  <c r="AA432" i="5" s="1"/>
  <c r="AM432" i="5"/>
  <c r="AW432" i="5"/>
  <c r="I433" i="5"/>
  <c r="Z433" i="5" s="1"/>
  <c r="AA433" i="5" s="1"/>
  <c r="AM433" i="5"/>
  <c r="AW433" i="5"/>
  <c r="I434" i="5"/>
  <c r="Z434" i="5" s="1"/>
  <c r="AA434" i="5" s="1"/>
  <c r="AM434" i="5"/>
  <c r="AW434" i="5"/>
  <c r="I435" i="5"/>
  <c r="Z435" i="5" s="1"/>
  <c r="AA435" i="5" s="1"/>
  <c r="AM435" i="5"/>
  <c r="AW435" i="5"/>
  <c r="I436" i="5"/>
  <c r="Z436" i="5" s="1"/>
  <c r="AA436" i="5" s="1"/>
  <c r="AM436" i="5"/>
  <c r="AW436" i="5"/>
  <c r="I437" i="5"/>
  <c r="Z437" i="5" s="1"/>
  <c r="AA437" i="5" s="1"/>
  <c r="AM437" i="5"/>
  <c r="AW437" i="5"/>
  <c r="I438" i="5"/>
  <c r="Z438" i="5" s="1"/>
  <c r="AA438" i="5" s="1"/>
  <c r="AM438" i="5"/>
  <c r="AW438" i="5"/>
  <c r="I439" i="5"/>
  <c r="Z439" i="5" s="1"/>
  <c r="AA439" i="5" s="1"/>
  <c r="AM439" i="5"/>
  <c r="AW439" i="5"/>
  <c r="I440" i="5"/>
  <c r="Z440" i="5" s="1"/>
  <c r="AA440" i="5" s="1"/>
  <c r="AM440" i="5"/>
  <c r="AW440" i="5"/>
  <c r="I441" i="5"/>
  <c r="Z441" i="5" s="1"/>
  <c r="AA441" i="5" s="1"/>
  <c r="AM441" i="5"/>
  <c r="AW441" i="5"/>
  <c r="I442" i="5"/>
  <c r="Z442" i="5" s="1"/>
  <c r="AA442" i="5" s="1"/>
  <c r="AM442" i="5"/>
  <c r="AW442" i="5"/>
  <c r="I443" i="5"/>
  <c r="Z443" i="5" s="1"/>
  <c r="AA443" i="5" s="1"/>
  <c r="AM443" i="5"/>
  <c r="AW443" i="5"/>
  <c r="I444" i="5"/>
  <c r="Z444" i="5" s="1"/>
  <c r="AA444" i="5" s="1"/>
  <c r="AM444" i="5"/>
  <c r="AW444" i="5"/>
  <c r="I445" i="5"/>
  <c r="Z445" i="5" s="1"/>
  <c r="AA445" i="5" s="1"/>
  <c r="AM445" i="5"/>
  <c r="AW445" i="5"/>
  <c r="I446" i="5"/>
  <c r="Z446" i="5" s="1"/>
  <c r="AA446" i="5" s="1"/>
  <c r="AM446" i="5"/>
  <c r="AW446" i="5"/>
  <c r="I447" i="5"/>
  <c r="Z447" i="5" s="1"/>
  <c r="AA447" i="5" s="1"/>
  <c r="AM447" i="5"/>
  <c r="AW447" i="5"/>
  <c r="I448" i="5"/>
  <c r="Z448" i="5" s="1"/>
  <c r="AA448" i="5" s="1"/>
  <c r="AM448" i="5"/>
  <c r="AW448" i="5"/>
  <c r="I449" i="5"/>
  <c r="Z449" i="5" s="1"/>
  <c r="AA449" i="5" s="1"/>
  <c r="AM449" i="5"/>
  <c r="AW449" i="5"/>
  <c r="I450" i="5"/>
  <c r="Z450" i="5" s="1"/>
  <c r="AA450" i="5" s="1"/>
  <c r="AM450" i="5"/>
  <c r="AW450" i="5"/>
  <c r="I451" i="5"/>
  <c r="Z451" i="5" s="1"/>
  <c r="AA451" i="5" s="1"/>
  <c r="AM451" i="5"/>
  <c r="AW451" i="5"/>
  <c r="I452" i="5"/>
  <c r="Z452" i="5" s="1"/>
  <c r="AA452" i="5" s="1"/>
  <c r="AM452" i="5"/>
  <c r="AW452" i="5"/>
  <c r="A5" i="5"/>
  <c r="B5" i="5"/>
  <c r="A6" i="5"/>
  <c r="B6" i="5"/>
  <c r="A7" i="5"/>
  <c r="B7" i="5"/>
  <c r="A8" i="5"/>
  <c r="B8" i="5"/>
  <c r="A9" i="5"/>
  <c r="B9" i="5"/>
  <c r="A10" i="5"/>
  <c r="B10" i="5"/>
  <c r="A11" i="5"/>
  <c r="B11" i="5"/>
  <c r="A12" i="5"/>
  <c r="B12" i="5"/>
  <c r="A13" i="5"/>
  <c r="B13" i="5"/>
  <c r="A14" i="5"/>
  <c r="B14" i="5"/>
  <c r="A15" i="5"/>
  <c r="B15" i="5"/>
  <c r="A16" i="5"/>
  <c r="B16" i="5"/>
  <c r="A17" i="5"/>
  <c r="B17" i="5"/>
  <c r="A18" i="5"/>
  <c r="B18" i="5"/>
  <c r="A19" i="5"/>
  <c r="B19" i="5"/>
  <c r="A20" i="5"/>
  <c r="B20" i="5"/>
  <c r="A21" i="5"/>
  <c r="B21" i="5"/>
  <c r="AW4" i="5"/>
  <c r="AX446" i="5" l="1"/>
  <c r="AY446" i="5" s="1"/>
  <c r="AX53" i="5"/>
  <c r="AY53" i="5" s="1"/>
  <c r="AX331" i="5"/>
  <c r="AY331" i="5" s="1"/>
  <c r="AX310" i="5"/>
  <c r="AY310" i="5" s="1"/>
  <c r="AX247" i="5"/>
  <c r="AY247" i="5" s="1"/>
  <c r="AX199" i="5"/>
  <c r="AY199" i="5" s="1"/>
  <c r="AX151" i="5"/>
  <c r="AY151" i="5" s="1"/>
  <c r="AX143" i="5"/>
  <c r="AY143" i="5" s="1"/>
  <c r="AX64" i="5"/>
  <c r="AY64" i="5" s="1"/>
  <c r="AX383" i="5"/>
  <c r="AY383" i="5" s="1"/>
  <c r="AX359" i="5"/>
  <c r="AY359" i="5" s="1"/>
  <c r="AX242" i="5"/>
  <c r="AY242" i="5" s="1"/>
  <c r="AX138" i="5"/>
  <c r="AY138" i="5" s="1"/>
  <c r="AX18" i="5"/>
  <c r="AY18" i="5" s="1"/>
  <c r="AX404" i="5"/>
  <c r="AY404" i="5" s="1"/>
  <c r="AN431" i="5"/>
  <c r="AO431" i="5" s="1"/>
  <c r="AX338" i="5"/>
  <c r="AY338" i="5" s="1"/>
  <c r="AN333" i="5"/>
  <c r="AO333" i="5" s="1"/>
  <c r="AX323" i="5"/>
  <c r="AY323" i="5" s="1"/>
  <c r="AX297" i="5"/>
  <c r="AY297" i="5" s="1"/>
  <c r="AX266" i="5"/>
  <c r="AY266" i="5" s="1"/>
  <c r="AX250" i="5"/>
  <c r="AY250" i="5" s="1"/>
  <c r="AX234" i="5"/>
  <c r="AY234" i="5" s="1"/>
  <c r="AX218" i="5"/>
  <c r="AY218" i="5" s="1"/>
  <c r="AX191" i="5"/>
  <c r="AY191" i="5" s="1"/>
  <c r="AX178" i="5"/>
  <c r="AY178" i="5" s="1"/>
  <c r="AX16" i="5"/>
  <c r="AY16" i="5" s="1"/>
  <c r="AN155" i="5"/>
  <c r="AO155" i="5" s="1"/>
  <c r="AX149" i="5"/>
  <c r="AY149" i="5" s="1"/>
  <c r="AX107" i="5"/>
  <c r="AY107" i="5" s="1"/>
  <c r="AX38" i="5"/>
  <c r="AY38" i="5" s="1"/>
  <c r="AX15" i="5"/>
  <c r="AY15" i="5" s="1"/>
  <c r="AX330" i="5"/>
  <c r="AY330" i="5" s="1"/>
  <c r="AX322" i="5"/>
  <c r="AY322" i="5" s="1"/>
  <c r="AX306" i="5"/>
  <c r="AY306" i="5" s="1"/>
  <c r="AX284" i="5"/>
  <c r="AY284" i="5" s="1"/>
  <c r="AX278" i="5"/>
  <c r="AY278" i="5" s="1"/>
  <c r="AX226" i="5"/>
  <c r="AY226" i="5" s="1"/>
  <c r="AX213" i="5"/>
  <c r="AY213" i="5" s="1"/>
  <c r="AX210" i="5"/>
  <c r="AY210" i="5" s="1"/>
  <c r="AX194" i="5"/>
  <c r="AY194" i="5" s="1"/>
  <c r="AX43" i="5"/>
  <c r="AY43" i="5" s="1"/>
  <c r="AX141" i="5"/>
  <c r="AY141" i="5" s="1"/>
  <c r="AX110" i="5"/>
  <c r="AY110" i="5" s="1"/>
  <c r="AX67" i="5"/>
  <c r="AY67" i="5" s="1"/>
  <c r="AX62" i="5"/>
  <c r="AY62" i="5" s="1"/>
  <c r="AX314" i="5"/>
  <c r="AY314" i="5" s="1"/>
  <c r="AX298" i="5"/>
  <c r="AY298" i="5" s="1"/>
  <c r="AX282" i="5"/>
  <c r="AY282" i="5" s="1"/>
  <c r="AX258" i="5"/>
  <c r="AY258" i="5" s="1"/>
  <c r="AX196" i="5"/>
  <c r="AY196" i="5" s="1"/>
  <c r="AX186" i="5"/>
  <c r="AY186" i="5" s="1"/>
  <c r="AN169" i="5"/>
  <c r="AO169" i="5" s="1"/>
  <c r="AX157" i="5"/>
  <c r="AY157" i="5" s="1"/>
  <c r="AX133" i="5"/>
  <c r="AY133" i="5" s="1"/>
  <c r="AX70" i="5"/>
  <c r="AY70" i="5" s="1"/>
  <c r="AX32" i="5"/>
  <c r="AY32" i="5" s="1"/>
  <c r="AX21" i="5"/>
  <c r="AY21" i="5" s="1"/>
  <c r="AN388" i="5"/>
  <c r="AO388" i="5" s="1"/>
  <c r="AN303" i="5"/>
  <c r="AO303" i="5" s="1"/>
  <c r="AX214" i="5"/>
  <c r="AY214" i="5" s="1"/>
  <c r="AN173" i="5"/>
  <c r="AO173" i="5" s="1"/>
  <c r="AX160" i="5"/>
  <c r="AY160" i="5" s="1"/>
  <c r="AX33" i="5"/>
  <c r="AY33" i="5" s="1"/>
  <c r="AX299" i="5"/>
  <c r="AY299" i="5" s="1"/>
  <c r="AX290" i="5"/>
  <c r="AY290" i="5" s="1"/>
  <c r="AX283" i="5"/>
  <c r="AY283" i="5" s="1"/>
  <c r="AX281" i="5"/>
  <c r="AY281" i="5" s="1"/>
  <c r="AX274" i="5"/>
  <c r="AY274" i="5" s="1"/>
  <c r="AX231" i="5"/>
  <c r="AY231" i="5" s="1"/>
  <c r="AX225" i="5"/>
  <c r="AY225" i="5" s="1"/>
  <c r="AX208" i="5"/>
  <c r="AY208" i="5" s="1"/>
  <c r="AX202" i="5"/>
  <c r="AY202" i="5" s="1"/>
  <c r="AX170" i="5"/>
  <c r="AY170" i="5" s="1"/>
  <c r="AX154" i="5"/>
  <c r="AY154" i="5" s="1"/>
  <c r="AN147" i="5"/>
  <c r="AO147" i="5" s="1"/>
  <c r="AN145" i="5"/>
  <c r="AO145" i="5" s="1"/>
  <c r="AX108" i="5"/>
  <c r="AY108" i="5" s="1"/>
  <c r="AX102" i="5"/>
  <c r="AY102" i="5" s="1"/>
  <c r="AX52" i="5"/>
  <c r="AY52" i="5" s="1"/>
  <c r="AX24" i="5"/>
  <c r="AY24" i="5" s="1"/>
  <c r="AN348" i="5"/>
  <c r="AO348" i="5" s="1"/>
  <c r="AX294" i="5"/>
  <c r="AY294" i="5" s="1"/>
  <c r="AN290" i="5"/>
  <c r="AO290" i="5" s="1"/>
  <c r="AX230" i="5"/>
  <c r="AY230" i="5" s="1"/>
  <c r="AN215" i="5"/>
  <c r="AO215" i="5" s="1"/>
  <c r="AX144" i="5"/>
  <c r="AY144" i="5" s="1"/>
  <c r="AX452" i="5"/>
  <c r="AY452" i="5" s="1"/>
  <c r="AN450" i="5"/>
  <c r="AO450" i="5" s="1"/>
  <c r="AX444" i="5"/>
  <c r="AY444" i="5" s="1"/>
  <c r="AX443" i="5"/>
  <c r="AY443" i="5" s="1"/>
  <c r="AX436" i="5"/>
  <c r="AY436" i="5" s="1"/>
  <c r="AN434" i="5"/>
  <c r="AO434" i="5" s="1"/>
  <c r="AX428" i="5"/>
  <c r="AY428" i="5" s="1"/>
  <c r="AX427" i="5"/>
  <c r="AY427" i="5" s="1"/>
  <c r="AX425" i="5"/>
  <c r="AY425" i="5" s="1"/>
  <c r="AX420" i="5"/>
  <c r="AY420" i="5" s="1"/>
  <c r="AX419" i="5"/>
  <c r="AY419" i="5" s="1"/>
  <c r="AX412" i="5"/>
  <c r="AY412" i="5" s="1"/>
  <c r="AX409" i="5"/>
  <c r="AY409" i="5" s="1"/>
  <c r="AX396" i="5"/>
  <c r="AY396" i="5" s="1"/>
  <c r="AX388" i="5"/>
  <c r="AY388" i="5" s="1"/>
  <c r="AX380" i="5"/>
  <c r="AY380" i="5" s="1"/>
  <c r="AX379" i="5"/>
  <c r="AY379" i="5" s="1"/>
  <c r="AX372" i="5"/>
  <c r="AY372" i="5" s="1"/>
  <c r="AX364" i="5"/>
  <c r="AY364" i="5" s="1"/>
  <c r="AX356" i="5"/>
  <c r="AY356" i="5" s="1"/>
  <c r="AX355" i="5"/>
  <c r="AY355" i="5" s="1"/>
  <c r="AX348" i="5"/>
  <c r="AY348" i="5" s="1"/>
  <c r="AX347" i="5"/>
  <c r="AY347" i="5" s="1"/>
  <c r="AX340" i="5"/>
  <c r="AY340" i="5" s="1"/>
  <c r="AN330" i="5"/>
  <c r="AO330" i="5" s="1"/>
  <c r="AX324" i="5"/>
  <c r="AY324" i="5" s="1"/>
  <c r="AN322" i="5"/>
  <c r="AO322" i="5" s="1"/>
  <c r="AX316" i="5"/>
  <c r="AY316" i="5" s="1"/>
  <c r="AX313" i="5"/>
  <c r="AY313" i="5" s="1"/>
  <c r="AX300" i="5"/>
  <c r="AY300" i="5" s="1"/>
  <c r="AX220" i="5"/>
  <c r="AY220" i="5" s="1"/>
  <c r="AX204" i="5"/>
  <c r="AY204" i="5" s="1"/>
  <c r="AN194" i="5"/>
  <c r="AO194" i="5" s="1"/>
  <c r="AX164" i="5"/>
  <c r="AY164" i="5" s="1"/>
  <c r="AX148" i="5"/>
  <c r="AY148" i="5" s="1"/>
  <c r="AX137" i="5"/>
  <c r="AY137" i="5" s="1"/>
  <c r="AX117" i="5"/>
  <c r="AY117" i="5" s="1"/>
  <c r="AX51" i="5"/>
  <c r="AY51" i="5" s="1"/>
  <c r="AX28" i="5"/>
  <c r="AY28" i="5" s="1"/>
  <c r="AN442" i="5"/>
  <c r="AO442" i="5" s="1"/>
  <c r="AX415" i="5"/>
  <c r="AY415" i="5" s="1"/>
  <c r="AX450" i="5"/>
  <c r="AY450" i="5" s="1"/>
  <c r="AN448" i="5"/>
  <c r="AO448" i="5" s="1"/>
  <c r="AX434" i="5"/>
  <c r="AY434" i="5" s="1"/>
  <c r="AN432" i="5"/>
  <c r="AO432" i="5" s="1"/>
  <c r="AX426" i="5"/>
  <c r="AY426" i="5" s="1"/>
  <c r="AN424" i="5"/>
  <c r="AO424" i="5" s="1"/>
  <c r="AX418" i="5"/>
  <c r="AY418" i="5" s="1"/>
  <c r="AN416" i="5"/>
  <c r="AO416" i="5" s="1"/>
  <c r="AX410" i="5"/>
  <c r="AY410" i="5" s="1"/>
  <c r="AN408" i="5"/>
  <c r="AO408" i="5" s="1"/>
  <c r="AX402" i="5"/>
  <c r="AY402" i="5" s="1"/>
  <c r="AN400" i="5"/>
  <c r="AO400" i="5" s="1"/>
  <c r="AX394" i="5"/>
  <c r="AY394" i="5" s="1"/>
  <c r="AN392" i="5"/>
  <c r="AO392" i="5" s="1"/>
  <c r="AX386" i="5"/>
  <c r="AY386" i="5" s="1"/>
  <c r="AN384" i="5"/>
  <c r="AO384" i="5" s="1"/>
  <c r="AX378" i="5"/>
  <c r="AY378" i="5" s="1"/>
  <c r="AN376" i="5"/>
  <c r="AO376" i="5" s="1"/>
  <c r="AX370" i="5"/>
  <c r="AY370" i="5" s="1"/>
  <c r="AN368" i="5"/>
  <c r="AO368" i="5" s="1"/>
  <c r="AN360" i="5"/>
  <c r="AO360" i="5" s="1"/>
  <c r="AX354" i="5"/>
  <c r="AY354" i="5" s="1"/>
  <c r="AN352" i="5"/>
  <c r="AO352" i="5" s="1"/>
  <c r="AX346" i="5"/>
  <c r="AY346" i="5" s="1"/>
  <c r="AN344" i="5"/>
  <c r="AO344" i="5" s="1"/>
  <c r="AN336" i="5"/>
  <c r="AO336" i="5" s="1"/>
  <c r="AN328" i="5"/>
  <c r="AO328" i="5" s="1"/>
  <c r="AN320" i="5"/>
  <c r="AO320" i="5" s="1"/>
  <c r="AN312" i="5"/>
  <c r="AO312" i="5" s="1"/>
  <c r="AN304" i="5"/>
  <c r="AO304" i="5" s="1"/>
  <c r="AN296" i="5"/>
  <c r="AO296" i="5" s="1"/>
  <c r="AN288" i="5"/>
  <c r="AO288" i="5" s="1"/>
  <c r="AN280" i="5"/>
  <c r="AO280" i="5" s="1"/>
  <c r="AN272" i="5"/>
  <c r="AO272" i="5" s="1"/>
  <c r="AN264" i="5"/>
  <c r="AO264" i="5" s="1"/>
  <c r="AN256" i="5"/>
  <c r="AO256" i="5" s="1"/>
  <c r="AN248" i="5"/>
  <c r="AO248" i="5" s="1"/>
  <c r="AN240" i="5"/>
  <c r="AO240" i="5" s="1"/>
  <c r="AN232" i="5"/>
  <c r="AO232" i="5" s="1"/>
  <c r="AN224" i="5"/>
  <c r="AO224" i="5" s="1"/>
  <c r="AN216" i="5"/>
  <c r="AO216" i="5" s="1"/>
  <c r="AN208" i="5"/>
  <c r="AO208" i="5" s="1"/>
  <c r="AN200" i="5"/>
  <c r="AO200" i="5" s="1"/>
  <c r="AN192" i="5"/>
  <c r="AO192" i="5" s="1"/>
  <c r="AN184" i="5"/>
  <c r="AO184" i="5" s="1"/>
  <c r="AN176" i="5"/>
  <c r="AO176" i="5" s="1"/>
  <c r="AN168" i="5"/>
  <c r="AO168" i="5" s="1"/>
  <c r="AX362" i="5"/>
  <c r="AY362" i="5" s="1"/>
  <c r="AX437" i="5"/>
  <c r="AY437" i="5" s="1"/>
  <c r="AN306" i="5"/>
  <c r="AO306" i="5" s="1"/>
  <c r="AN247" i="5"/>
  <c r="AO247" i="5" s="1"/>
  <c r="AN219" i="5"/>
  <c r="AO219" i="5" s="1"/>
  <c r="AX197" i="5"/>
  <c r="AY197" i="5" s="1"/>
  <c r="AN445" i="5"/>
  <c r="AO445" i="5" s="1"/>
  <c r="AN437" i="5"/>
  <c r="AO437" i="5" s="1"/>
  <c r="AX264" i="5"/>
  <c r="AY264" i="5" s="1"/>
  <c r="AN262" i="5"/>
  <c r="AO262" i="5" s="1"/>
  <c r="AN426" i="5"/>
  <c r="AO426" i="5" s="1"/>
  <c r="AN418" i="5"/>
  <c r="AO418" i="5" s="1"/>
  <c r="AN410" i="5"/>
  <c r="AO410" i="5" s="1"/>
  <c r="AN402" i="5"/>
  <c r="AO402" i="5" s="1"/>
  <c r="AN394" i="5"/>
  <c r="AO394" i="5" s="1"/>
  <c r="AN386" i="5"/>
  <c r="AO386" i="5" s="1"/>
  <c r="AN378" i="5"/>
  <c r="AO378" i="5" s="1"/>
  <c r="AN370" i="5"/>
  <c r="AO370" i="5" s="1"/>
  <c r="AN362" i="5"/>
  <c r="AO362" i="5" s="1"/>
  <c r="AN354" i="5"/>
  <c r="AO354" i="5" s="1"/>
  <c r="AN346" i="5"/>
  <c r="AO346" i="5" s="1"/>
  <c r="AX447" i="5"/>
  <c r="AY447" i="5" s="1"/>
  <c r="AX439" i="5"/>
  <c r="AY439" i="5" s="1"/>
  <c r="AX431" i="5"/>
  <c r="AY431" i="5" s="1"/>
  <c r="AN429" i="5"/>
  <c r="AO429" i="5" s="1"/>
  <c r="AX423" i="5"/>
  <c r="AY423" i="5" s="1"/>
  <c r="AN421" i="5"/>
  <c r="AO421" i="5" s="1"/>
  <c r="AN413" i="5"/>
  <c r="AO413" i="5" s="1"/>
  <c r="AX407" i="5"/>
  <c r="AY407" i="5" s="1"/>
  <c r="AN405" i="5"/>
  <c r="AO405" i="5" s="1"/>
  <c r="AX399" i="5"/>
  <c r="AY399" i="5" s="1"/>
  <c r="AN397" i="5"/>
  <c r="AO397" i="5" s="1"/>
  <c r="AX391" i="5"/>
  <c r="AY391" i="5" s="1"/>
  <c r="AN389" i="5"/>
  <c r="AO389" i="5" s="1"/>
  <c r="AN381" i="5"/>
  <c r="AO381" i="5" s="1"/>
  <c r="AX375" i="5"/>
  <c r="AY375" i="5" s="1"/>
  <c r="AN373" i="5"/>
  <c r="AO373" i="5" s="1"/>
  <c r="AX367" i="5"/>
  <c r="AY367" i="5" s="1"/>
  <c r="AN365" i="5"/>
  <c r="AO365" i="5" s="1"/>
  <c r="AN357" i="5"/>
  <c r="AO357" i="5" s="1"/>
  <c r="AX351" i="5"/>
  <c r="AY351" i="5" s="1"/>
  <c r="AN349" i="5"/>
  <c r="AO349" i="5" s="1"/>
  <c r="AX343" i="5"/>
  <c r="AY343" i="5" s="1"/>
  <c r="AX442" i="5"/>
  <c r="AY442" i="5" s="1"/>
  <c r="AN440" i="5"/>
  <c r="AO440" i="5" s="1"/>
  <c r="AX395" i="5"/>
  <c r="AY395" i="5" s="1"/>
  <c r="AX371" i="5"/>
  <c r="AY371" i="5" s="1"/>
  <c r="AN305" i="5"/>
  <c r="AO305" i="5" s="1"/>
  <c r="AN209" i="5"/>
  <c r="AO209" i="5" s="1"/>
  <c r="AN444" i="5"/>
  <c r="AO444" i="5" s="1"/>
  <c r="AX430" i="5"/>
  <c r="AY430" i="5" s="1"/>
  <c r="AN420" i="5"/>
  <c r="AO420" i="5" s="1"/>
  <c r="AN412" i="5"/>
  <c r="AO412" i="5" s="1"/>
  <c r="AX398" i="5"/>
  <c r="AY398" i="5" s="1"/>
  <c r="AN396" i="5"/>
  <c r="AO396" i="5" s="1"/>
  <c r="AX390" i="5"/>
  <c r="AY390" i="5" s="1"/>
  <c r="AX382" i="5"/>
  <c r="AY382" i="5" s="1"/>
  <c r="AN380" i="5"/>
  <c r="AO380" i="5" s="1"/>
  <c r="AX374" i="5"/>
  <c r="AY374" i="5" s="1"/>
  <c r="AN372" i="5"/>
  <c r="AO372" i="5" s="1"/>
  <c r="AX366" i="5"/>
  <c r="AY366" i="5" s="1"/>
  <c r="AX342" i="5"/>
  <c r="AY342" i="5" s="1"/>
  <c r="AN340" i="5"/>
  <c r="AO340" i="5" s="1"/>
  <c r="AX449" i="5"/>
  <c r="AY449" i="5" s="1"/>
  <c r="AN447" i="5"/>
  <c r="AO447" i="5" s="1"/>
  <c r="AX441" i="5"/>
  <c r="AY441" i="5" s="1"/>
  <c r="AN439" i="5"/>
  <c r="AO439" i="5" s="1"/>
  <c r="AX433" i="5"/>
  <c r="AY433" i="5" s="1"/>
  <c r="AN415" i="5"/>
  <c r="AO415" i="5" s="1"/>
  <c r="AX401" i="5"/>
  <c r="AY401" i="5" s="1"/>
  <c r="AN399" i="5"/>
  <c r="AO399" i="5" s="1"/>
  <c r="AX377" i="5"/>
  <c r="AY377" i="5" s="1"/>
  <c r="AX361" i="5"/>
  <c r="AY361" i="5" s="1"/>
  <c r="AX353" i="5"/>
  <c r="AY353" i="5" s="1"/>
  <c r="AX337" i="5"/>
  <c r="AY337" i="5" s="1"/>
  <c r="AX329" i="5"/>
  <c r="AY329" i="5" s="1"/>
  <c r="AX305" i="5"/>
  <c r="AY305" i="5" s="1"/>
  <c r="AN279" i="5"/>
  <c r="AO279" i="5" s="1"/>
  <c r="AX273" i="5"/>
  <c r="AY273" i="5" s="1"/>
  <c r="AX257" i="5"/>
  <c r="AY257" i="5" s="1"/>
  <c r="AN191" i="5"/>
  <c r="AO191" i="5" s="1"/>
  <c r="AX153" i="5"/>
  <c r="AY153" i="5" s="1"/>
  <c r="AX429" i="5"/>
  <c r="AY429" i="5" s="1"/>
  <c r="AX373" i="5"/>
  <c r="AY373" i="5" s="1"/>
  <c r="AN355" i="5"/>
  <c r="AO355" i="5" s="1"/>
  <c r="AN339" i="5"/>
  <c r="AO339" i="5" s="1"/>
  <c r="AN323" i="5"/>
  <c r="AO323" i="5" s="1"/>
  <c r="AX301" i="5"/>
  <c r="AY301" i="5" s="1"/>
  <c r="AX277" i="5"/>
  <c r="AY277" i="5" s="1"/>
  <c r="AX237" i="5"/>
  <c r="AY237" i="5" s="1"/>
  <c r="AX205" i="5"/>
  <c r="AY205" i="5" s="1"/>
  <c r="AN195" i="5"/>
  <c r="AO195" i="5" s="1"/>
  <c r="AN171" i="5"/>
  <c r="AO171" i="5" s="1"/>
  <c r="AX165" i="5"/>
  <c r="AY165" i="5" s="1"/>
  <c r="AN427" i="5"/>
  <c r="AO427" i="5" s="1"/>
  <c r="AX413" i="5"/>
  <c r="AY413" i="5" s="1"/>
  <c r="AX389" i="5"/>
  <c r="AY389" i="5" s="1"/>
  <c r="AN371" i="5"/>
  <c r="AO371" i="5" s="1"/>
  <c r="AN363" i="5"/>
  <c r="AO363" i="5" s="1"/>
  <c r="AX325" i="5"/>
  <c r="AY325" i="5" s="1"/>
  <c r="AX317" i="5"/>
  <c r="AY317" i="5" s="1"/>
  <c r="AN315" i="5"/>
  <c r="AO315" i="5" s="1"/>
  <c r="AN291" i="5"/>
  <c r="AO291" i="5" s="1"/>
  <c r="AX269" i="5"/>
  <c r="AY269" i="5" s="1"/>
  <c r="AN267" i="5"/>
  <c r="AO267" i="5" s="1"/>
  <c r="AN227" i="5"/>
  <c r="AO227" i="5" s="1"/>
  <c r="AX448" i="5"/>
  <c r="AY448" i="5" s="1"/>
  <c r="AN446" i="5"/>
  <c r="AO446" i="5" s="1"/>
  <c r="AX440" i="5"/>
  <c r="AY440" i="5" s="1"/>
  <c r="AN438" i="5"/>
  <c r="AO438" i="5" s="1"/>
  <c r="AX432" i="5"/>
  <c r="AY432" i="5" s="1"/>
  <c r="AN430" i="5"/>
  <c r="AO430" i="5" s="1"/>
  <c r="AX424" i="5"/>
  <c r="AY424" i="5" s="1"/>
  <c r="AN422" i="5"/>
  <c r="AO422" i="5" s="1"/>
  <c r="AX416" i="5"/>
  <c r="AY416" i="5" s="1"/>
  <c r="AN414" i="5"/>
  <c r="AO414" i="5" s="1"/>
  <c r="AX408" i="5"/>
  <c r="AY408" i="5" s="1"/>
  <c r="AN406" i="5"/>
  <c r="AO406" i="5" s="1"/>
  <c r="AX400" i="5"/>
  <c r="AY400" i="5" s="1"/>
  <c r="AN398" i="5"/>
  <c r="AO398" i="5" s="1"/>
  <c r="AX392" i="5"/>
  <c r="AY392" i="5" s="1"/>
  <c r="AN390" i="5"/>
  <c r="AO390" i="5" s="1"/>
  <c r="AX384" i="5"/>
  <c r="AY384" i="5" s="1"/>
  <c r="AN382" i="5"/>
  <c r="AO382" i="5" s="1"/>
  <c r="AX376" i="5"/>
  <c r="AY376" i="5" s="1"/>
  <c r="AN374" i="5"/>
  <c r="AO374" i="5" s="1"/>
  <c r="AX368" i="5"/>
  <c r="AY368" i="5" s="1"/>
  <c r="AN366" i="5"/>
  <c r="AO366" i="5" s="1"/>
  <c r="AX360" i="5"/>
  <c r="AY360" i="5" s="1"/>
  <c r="AN358" i="5"/>
  <c r="AO358" i="5" s="1"/>
  <c r="AX352" i="5"/>
  <c r="AY352" i="5" s="1"/>
  <c r="AN350" i="5"/>
  <c r="AO350" i="5" s="1"/>
  <c r="AX344" i="5"/>
  <c r="AY344" i="5" s="1"/>
  <c r="AN342" i="5"/>
  <c r="AO342" i="5" s="1"/>
  <c r="AX336" i="5"/>
  <c r="AY336" i="5" s="1"/>
  <c r="AN334" i="5"/>
  <c r="AO334" i="5" s="1"/>
  <c r="AX328" i="5"/>
  <c r="AY328" i="5" s="1"/>
  <c r="AN326" i="5"/>
  <c r="AO326" i="5" s="1"/>
  <c r="AX320" i="5"/>
  <c r="AY320" i="5" s="1"/>
  <c r="AN318" i="5"/>
  <c r="AO318" i="5" s="1"/>
  <c r="AX312" i="5"/>
  <c r="AY312" i="5" s="1"/>
  <c r="AN310" i="5"/>
  <c r="AO310" i="5" s="1"/>
  <c r="AX304" i="5"/>
  <c r="AY304" i="5" s="1"/>
  <c r="AN302" i="5"/>
  <c r="AO302" i="5" s="1"/>
  <c r="AX296" i="5"/>
  <c r="AY296" i="5" s="1"/>
  <c r="AN294" i="5"/>
  <c r="AO294" i="5" s="1"/>
  <c r="AX288" i="5"/>
  <c r="AY288" i="5" s="1"/>
  <c r="AN286" i="5"/>
  <c r="AO286" i="5" s="1"/>
  <c r="AX280" i="5"/>
  <c r="AY280" i="5" s="1"/>
  <c r="AN278" i="5"/>
  <c r="AO278" i="5" s="1"/>
  <c r="AX272" i="5"/>
  <c r="AY272" i="5" s="1"/>
  <c r="AN270" i="5"/>
  <c r="AO270" i="5" s="1"/>
  <c r="AX256" i="5"/>
  <c r="AY256" i="5" s="1"/>
  <c r="AN254" i="5"/>
  <c r="AO254" i="5" s="1"/>
  <c r="AX248" i="5"/>
  <c r="AY248" i="5" s="1"/>
  <c r="AN246" i="5"/>
  <c r="AO246" i="5" s="1"/>
  <c r="AX240" i="5"/>
  <c r="AY240" i="5" s="1"/>
  <c r="AN238" i="5"/>
  <c r="AO238" i="5" s="1"/>
  <c r="AX232" i="5"/>
  <c r="AY232" i="5" s="1"/>
  <c r="AN230" i="5"/>
  <c r="AO230" i="5" s="1"/>
  <c r="AX224" i="5"/>
  <c r="AY224" i="5" s="1"/>
  <c r="AN222" i="5"/>
  <c r="AO222" i="5" s="1"/>
  <c r="AX216" i="5"/>
  <c r="AY216" i="5" s="1"/>
  <c r="AN214" i="5"/>
  <c r="AO214" i="5" s="1"/>
  <c r="AN206" i="5"/>
  <c r="AO206" i="5" s="1"/>
  <c r="AX200" i="5"/>
  <c r="AY200" i="5" s="1"/>
  <c r="AN198" i="5"/>
  <c r="AO198" i="5" s="1"/>
  <c r="AX192" i="5"/>
  <c r="AY192" i="5" s="1"/>
  <c r="AN190" i="5"/>
  <c r="AO190" i="5" s="1"/>
  <c r="AX184" i="5"/>
  <c r="AY184" i="5" s="1"/>
  <c r="AN182" i="5"/>
  <c r="AO182" i="5" s="1"/>
  <c r="AX176" i="5"/>
  <c r="AY176" i="5" s="1"/>
  <c r="AX445" i="5"/>
  <c r="AY445" i="5" s="1"/>
  <c r="AN443" i="5"/>
  <c r="AO443" i="5" s="1"/>
  <c r="AN419" i="5"/>
  <c r="AO419" i="5" s="1"/>
  <c r="AX405" i="5"/>
  <c r="AY405" i="5" s="1"/>
  <c r="AN403" i="5"/>
  <c r="AO403" i="5" s="1"/>
  <c r="AN395" i="5"/>
  <c r="AO395" i="5" s="1"/>
  <c r="AX381" i="5"/>
  <c r="AY381" i="5" s="1"/>
  <c r="AX349" i="5"/>
  <c r="AY349" i="5" s="1"/>
  <c r="AN347" i="5"/>
  <c r="AO347" i="5" s="1"/>
  <c r="AX333" i="5"/>
  <c r="AY333" i="5" s="1"/>
  <c r="AN307" i="5"/>
  <c r="AO307" i="5" s="1"/>
  <c r="AN283" i="5"/>
  <c r="AO283" i="5" s="1"/>
  <c r="AN275" i="5"/>
  <c r="AO275" i="5" s="1"/>
  <c r="AN235" i="5"/>
  <c r="AO235" i="5" s="1"/>
  <c r="AN203" i="5"/>
  <c r="AO203" i="5" s="1"/>
  <c r="AN179" i="5"/>
  <c r="AO179" i="5" s="1"/>
  <c r="AX451" i="5"/>
  <c r="AY451" i="5" s="1"/>
  <c r="AN449" i="5"/>
  <c r="AO449" i="5" s="1"/>
  <c r="AN441" i="5"/>
  <c r="AO441" i="5" s="1"/>
  <c r="AX435" i="5"/>
  <c r="AY435" i="5" s="1"/>
  <c r="AN433" i="5"/>
  <c r="AO433" i="5" s="1"/>
  <c r="AN425" i="5"/>
  <c r="AO425" i="5" s="1"/>
  <c r="AN417" i="5"/>
  <c r="AO417" i="5" s="1"/>
  <c r="AX411" i="5"/>
  <c r="AY411" i="5" s="1"/>
  <c r="AN409" i="5"/>
  <c r="AO409" i="5" s="1"/>
  <c r="AX403" i="5"/>
  <c r="AY403" i="5" s="1"/>
  <c r="AN401" i="5"/>
  <c r="AO401" i="5" s="1"/>
  <c r="AN393" i="5"/>
  <c r="AO393" i="5" s="1"/>
  <c r="AX387" i="5"/>
  <c r="AY387" i="5" s="1"/>
  <c r="AN385" i="5"/>
  <c r="AO385" i="5" s="1"/>
  <c r="AN377" i="5"/>
  <c r="AO377" i="5" s="1"/>
  <c r="AN369" i="5"/>
  <c r="AO369" i="5" s="1"/>
  <c r="AX363" i="5"/>
  <c r="AY363" i="5" s="1"/>
  <c r="AN361" i="5"/>
  <c r="AO361" i="5" s="1"/>
  <c r="AN353" i="5"/>
  <c r="AO353" i="5" s="1"/>
  <c r="AN345" i="5"/>
  <c r="AO345" i="5" s="1"/>
  <c r="AX339" i="5"/>
  <c r="AY339" i="5" s="1"/>
  <c r="AN337" i="5"/>
  <c r="AO337" i="5" s="1"/>
  <c r="AN329" i="5"/>
  <c r="AO329" i="5" s="1"/>
  <c r="AN321" i="5"/>
  <c r="AO321" i="5" s="1"/>
  <c r="AX315" i="5"/>
  <c r="AY315" i="5" s="1"/>
  <c r="AN313" i="5"/>
  <c r="AO313" i="5" s="1"/>
  <c r="AX307" i="5"/>
  <c r="AY307" i="5" s="1"/>
  <c r="AN297" i="5"/>
  <c r="AO297" i="5" s="1"/>
  <c r="AX291" i="5"/>
  <c r="AY291" i="5" s="1"/>
  <c r="AN289" i="5"/>
  <c r="AO289" i="5" s="1"/>
  <c r="AN281" i="5"/>
  <c r="AO281" i="5" s="1"/>
  <c r="AX275" i="5"/>
  <c r="AY275" i="5" s="1"/>
  <c r="AN273" i="5"/>
  <c r="AO273" i="5" s="1"/>
  <c r="AX267" i="5"/>
  <c r="AY267" i="5" s="1"/>
  <c r="AN265" i="5"/>
  <c r="AO265" i="5" s="1"/>
  <c r="AX259" i="5"/>
  <c r="AY259" i="5" s="1"/>
  <c r="AN257" i="5"/>
  <c r="AO257" i="5" s="1"/>
  <c r="AX251" i="5"/>
  <c r="AY251" i="5" s="1"/>
  <c r="AN249" i="5"/>
  <c r="AO249" i="5" s="1"/>
  <c r="AX243" i="5"/>
  <c r="AY243" i="5" s="1"/>
  <c r="AN241" i="5"/>
  <c r="AO241" i="5" s="1"/>
  <c r="AX235" i="5"/>
  <c r="AY235" i="5" s="1"/>
  <c r="AN233" i="5"/>
  <c r="AO233" i="5" s="1"/>
  <c r="AX227" i="5"/>
  <c r="AY227" i="5" s="1"/>
  <c r="AN225" i="5"/>
  <c r="AO225" i="5" s="1"/>
  <c r="AX219" i="5"/>
  <c r="AY219" i="5" s="1"/>
  <c r="AN217" i="5"/>
  <c r="AO217" i="5" s="1"/>
  <c r="AX211" i="5"/>
  <c r="AY211" i="5" s="1"/>
  <c r="AX203" i="5"/>
  <c r="AY203" i="5" s="1"/>
  <c r="AN201" i="5"/>
  <c r="AO201" i="5" s="1"/>
  <c r="AX195" i="5"/>
  <c r="AY195" i="5" s="1"/>
  <c r="AN193" i="5"/>
  <c r="AO193" i="5" s="1"/>
  <c r="AX187" i="5"/>
  <c r="AY187" i="5" s="1"/>
  <c r="AN185" i="5"/>
  <c r="AO185" i="5" s="1"/>
  <c r="AX139" i="5"/>
  <c r="AY139" i="5" s="1"/>
  <c r="AX116" i="5"/>
  <c r="AY116" i="5" s="1"/>
  <c r="AX100" i="5"/>
  <c r="AY100" i="5" s="1"/>
  <c r="AX6" i="5"/>
  <c r="AY6" i="5" s="1"/>
  <c r="AN451" i="5"/>
  <c r="AO451" i="5" s="1"/>
  <c r="AN435" i="5"/>
  <c r="AO435" i="5" s="1"/>
  <c r="AX421" i="5"/>
  <c r="AY421" i="5" s="1"/>
  <c r="AN411" i="5"/>
  <c r="AO411" i="5" s="1"/>
  <c r="AX397" i="5"/>
  <c r="AY397" i="5" s="1"/>
  <c r="AN387" i="5"/>
  <c r="AO387" i="5" s="1"/>
  <c r="AN379" i="5"/>
  <c r="AO379" i="5" s="1"/>
  <c r="AX365" i="5"/>
  <c r="AY365" i="5" s="1"/>
  <c r="AX357" i="5"/>
  <c r="AY357" i="5" s="1"/>
  <c r="AX341" i="5"/>
  <c r="AY341" i="5" s="1"/>
  <c r="AN331" i="5"/>
  <c r="AO331" i="5" s="1"/>
  <c r="AX309" i="5"/>
  <c r="AY309" i="5" s="1"/>
  <c r="AN299" i="5"/>
  <c r="AO299" i="5" s="1"/>
  <c r="AX293" i="5"/>
  <c r="AY293" i="5" s="1"/>
  <c r="AX285" i="5"/>
  <c r="AY285" i="5" s="1"/>
  <c r="AX261" i="5"/>
  <c r="AY261" i="5" s="1"/>
  <c r="AN259" i="5"/>
  <c r="AO259" i="5" s="1"/>
  <c r="AX253" i="5"/>
  <c r="AY253" i="5" s="1"/>
  <c r="AN251" i="5"/>
  <c r="AO251" i="5" s="1"/>
  <c r="AX245" i="5"/>
  <c r="AY245" i="5" s="1"/>
  <c r="AN243" i="5"/>
  <c r="AO243" i="5" s="1"/>
  <c r="AX229" i="5"/>
  <c r="AY229" i="5" s="1"/>
  <c r="AX221" i="5"/>
  <c r="AY221" i="5" s="1"/>
  <c r="AN211" i="5"/>
  <c r="AO211" i="5" s="1"/>
  <c r="AX189" i="5"/>
  <c r="AY189" i="5" s="1"/>
  <c r="AN187" i="5"/>
  <c r="AO187" i="5" s="1"/>
  <c r="AX181" i="5"/>
  <c r="AY181" i="5" s="1"/>
  <c r="AX173" i="5"/>
  <c r="AY173" i="5" s="1"/>
  <c r="AN163" i="5"/>
  <c r="AO163" i="5" s="1"/>
  <c r="AX44" i="5"/>
  <c r="AY44" i="5" s="1"/>
  <c r="AN452" i="5"/>
  <c r="AO452" i="5" s="1"/>
  <c r="AX438" i="5"/>
  <c r="AY438" i="5" s="1"/>
  <c r="AN436" i="5"/>
  <c r="AO436" i="5" s="1"/>
  <c r="AN428" i="5"/>
  <c r="AO428" i="5" s="1"/>
  <c r="AX422" i="5"/>
  <c r="AY422" i="5" s="1"/>
  <c r="AX414" i="5"/>
  <c r="AY414" i="5" s="1"/>
  <c r="AX406" i="5"/>
  <c r="AY406" i="5" s="1"/>
  <c r="AN404" i="5"/>
  <c r="AO404" i="5" s="1"/>
  <c r="AN364" i="5"/>
  <c r="AO364" i="5" s="1"/>
  <c r="AX358" i="5"/>
  <c r="AY358" i="5" s="1"/>
  <c r="AN356" i="5"/>
  <c r="AO356" i="5" s="1"/>
  <c r="AX350" i="5"/>
  <c r="AY350" i="5" s="1"/>
  <c r="AX334" i="5"/>
  <c r="AY334" i="5" s="1"/>
  <c r="AN332" i="5"/>
  <c r="AO332" i="5" s="1"/>
  <c r="AX326" i="5"/>
  <c r="AY326" i="5" s="1"/>
  <c r="AN324" i="5"/>
  <c r="AO324" i="5" s="1"/>
  <c r="AX318" i="5"/>
  <c r="AY318" i="5" s="1"/>
  <c r="AN316" i="5"/>
  <c r="AO316" i="5" s="1"/>
  <c r="AN308" i="5"/>
  <c r="AO308" i="5" s="1"/>
  <c r="AX302" i="5"/>
  <c r="AY302" i="5" s="1"/>
  <c r="AN300" i="5"/>
  <c r="AO300" i="5" s="1"/>
  <c r="AN292" i="5"/>
  <c r="AO292" i="5" s="1"/>
  <c r="AX286" i="5"/>
  <c r="AY286" i="5" s="1"/>
  <c r="AN284" i="5"/>
  <c r="AO284" i="5" s="1"/>
  <c r="AN276" i="5"/>
  <c r="AO276" i="5" s="1"/>
  <c r="AX270" i="5"/>
  <c r="AY270" i="5" s="1"/>
  <c r="AN268" i="5"/>
  <c r="AO268" i="5" s="1"/>
  <c r="AX262" i="5"/>
  <c r="AY262" i="5" s="1"/>
  <c r="AN260" i="5"/>
  <c r="AO260" i="5" s="1"/>
  <c r="AX254" i="5"/>
  <c r="AY254" i="5" s="1"/>
  <c r="AN252" i="5"/>
  <c r="AO252" i="5" s="1"/>
  <c r="AX246" i="5"/>
  <c r="AY246" i="5" s="1"/>
  <c r="AN244" i="5"/>
  <c r="AO244" i="5" s="1"/>
  <c r="AX238" i="5"/>
  <c r="AY238" i="5" s="1"/>
  <c r="AN236" i="5"/>
  <c r="AO236" i="5" s="1"/>
  <c r="AN228" i="5"/>
  <c r="AO228" i="5" s="1"/>
  <c r="AX222" i="5"/>
  <c r="AY222" i="5" s="1"/>
  <c r="AN220" i="5"/>
  <c r="AO220" i="5" s="1"/>
  <c r="AN212" i="5"/>
  <c r="AO212" i="5" s="1"/>
  <c r="AX206" i="5"/>
  <c r="AY206" i="5" s="1"/>
  <c r="AN204" i="5"/>
  <c r="AO204" i="5" s="1"/>
  <c r="AX198" i="5"/>
  <c r="AY198" i="5" s="1"/>
  <c r="AN196" i="5"/>
  <c r="AO196" i="5" s="1"/>
  <c r="AX190" i="5"/>
  <c r="AY190" i="5" s="1"/>
  <c r="AN188" i="5"/>
  <c r="AO188" i="5" s="1"/>
  <c r="AX182" i="5"/>
  <c r="AY182" i="5" s="1"/>
  <c r="AN180" i="5"/>
  <c r="AO180" i="5" s="1"/>
  <c r="AX174" i="5"/>
  <c r="AY174" i="5" s="1"/>
  <c r="AN172" i="5"/>
  <c r="AO172" i="5" s="1"/>
  <c r="AX171" i="5"/>
  <c r="AY171" i="5" s="1"/>
  <c r="AX166" i="5"/>
  <c r="AY166" i="5" s="1"/>
  <c r="AN164" i="5"/>
  <c r="AO164" i="5" s="1"/>
  <c r="AX158" i="5"/>
  <c r="AY158" i="5" s="1"/>
  <c r="AN156" i="5"/>
  <c r="AO156" i="5" s="1"/>
  <c r="AN151" i="5"/>
  <c r="AO151" i="5" s="1"/>
  <c r="AX150" i="5"/>
  <c r="AY150" i="5" s="1"/>
  <c r="AN148" i="5"/>
  <c r="AO148" i="5" s="1"/>
  <c r="AX142" i="5"/>
  <c r="AY142" i="5" s="1"/>
  <c r="AX134" i="5"/>
  <c r="AY134" i="5" s="1"/>
  <c r="AX111" i="5"/>
  <c r="AY111" i="5" s="1"/>
  <c r="AX103" i="5"/>
  <c r="AY103" i="5" s="1"/>
  <c r="AX63" i="5"/>
  <c r="AY63" i="5" s="1"/>
  <c r="AX47" i="5"/>
  <c r="AY47" i="5" s="1"/>
  <c r="AX45" i="5"/>
  <c r="AY45" i="5" s="1"/>
  <c r="AX25" i="5"/>
  <c r="AY25" i="5" s="1"/>
  <c r="AX12" i="5"/>
  <c r="AY12" i="5" s="1"/>
  <c r="AX162" i="5"/>
  <c r="AY162" i="5" s="1"/>
  <c r="AN160" i="5"/>
  <c r="AO160" i="5" s="1"/>
  <c r="AN152" i="5"/>
  <c r="AO152" i="5" s="1"/>
  <c r="AX146" i="5"/>
  <c r="AY146" i="5" s="1"/>
  <c r="AN144" i="5"/>
  <c r="AO144" i="5" s="1"/>
  <c r="AX115" i="5"/>
  <c r="AY115" i="5" s="1"/>
  <c r="AX59" i="5"/>
  <c r="AY59" i="5" s="1"/>
  <c r="AX49" i="5"/>
  <c r="AY49" i="5" s="1"/>
  <c r="AX41" i="5"/>
  <c r="AY41" i="5" s="1"/>
  <c r="AX29" i="5"/>
  <c r="AY29" i="5" s="1"/>
  <c r="AX5" i="5"/>
  <c r="AY5" i="5" s="1"/>
  <c r="AN423" i="5"/>
  <c r="AO423" i="5" s="1"/>
  <c r="AX417" i="5"/>
  <c r="AY417" i="5" s="1"/>
  <c r="AN407" i="5"/>
  <c r="AO407" i="5" s="1"/>
  <c r="AX393" i="5"/>
  <c r="AY393" i="5" s="1"/>
  <c r="AN391" i="5"/>
  <c r="AO391" i="5" s="1"/>
  <c r="AX385" i="5"/>
  <c r="AY385" i="5" s="1"/>
  <c r="AN383" i="5"/>
  <c r="AO383" i="5" s="1"/>
  <c r="AN375" i="5"/>
  <c r="AO375" i="5" s="1"/>
  <c r="AX369" i="5"/>
  <c r="AY369" i="5" s="1"/>
  <c r="AN367" i="5"/>
  <c r="AO367" i="5" s="1"/>
  <c r="AN359" i="5"/>
  <c r="AO359" i="5" s="1"/>
  <c r="AN351" i="5"/>
  <c r="AO351" i="5" s="1"/>
  <c r="AX345" i="5"/>
  <c r="AY345" i="5" s="1"/>
  <c r="AN343" i="5"/>
  <c r="AO343" i="5" s="1"/>
  <c r="AN335" i="5"/>
  <c r="AO335" i="5" s="1"/>
  <c r="AN327" i="5"/>
  <c r="AO327" i="5" s="1"/>
  <c r="AX321" i="5"/>
  <c r="AY321" i="5" s="1"/>
  <c r="AN319" i="5"/>
  <c r="AO319" i="5" s="1"/>
  <c r="AN311" i="5"/>
  <c r="AO311" i="5" s="1"/>
  <c r="AN295" i="5"/>
  <c r="AO295" i="5" s="1"/>
  <c r="AX289" i="5"/>
  <c r="AY289" i="5" s="1"/>
  <c r="AN287" i="5"/>
  <c r="AO287" i="5" s="1"/>
  <c r="AN271" i="5"/>
  <c r="AO271" i="5" s="1"/>
  <c r="AX265" i="5"/>
  <c r="AY265" i="5" s="1"/>
  <c r="AN263" i="5"/>
  <c r="AO263" i="5" s="1"/>
  <c r="AN255" i="5"/>
  <c r="AO255" i="5" s="1"/>
  <c r="AX249" i="5"/>
  <c r="AY249" i="5" s="1"/>
  <c r="AX241" i="5"/>
  <c r="AY241" i="5" s="1"/>
  <c r="AN239" i="5"/>
  <c r="AO239" i="5" s="1"/>
  <c r="AX233" i="5"/>
  <c r="AY233" i="5" s="1"/>
  <c r="AN231" i="5"/>
  <c r="AO231" i="5" s="1"/>
  <c r="AN223" i="5"/>
  <c r="AO223" i="5" s="1"/>
  <c r="AX217" i="5"/>
  <c r="AY217" i="5" s="1"/>
  <c r="AX209" i="5"/>
  <c r="AY209" i="5" s="1"/>
  <c r="AN207" i="5"/>
  <c r="AO207" i="5" s="1"/>
  <c r="AX201" i="5"/>
  <c r="AY201" i="5" s="1"/>
  <c r="AN199" i="5"/>
  <c r="AO199" i="5" s="1"/>
  <c r="AX193" i="5"/>
  <c r="AY193" i="5" s="1"/>
  <c r="AX185" i="5"/>
  <c r="AY185" i="5" s="1"/>
  <c r="AN183" i="5"/>
  <c r="AO183" i="5" s="1"/>
  <c r="AX177" i="5"/>
  <c r="AY177" i="5" s="1"/>
  <c r="AN175" i="5"/>
  <c r="AO175" i="5" s="1"/>
  <c r="AX169" i="5"/>
  <c r="AY169" i="5" s="1"/>
  <c r="AN167" i="5"/>
  <c r="AO167" i="5" s="1"/>
  <c r="AX161" i="5"/>
  <c r="AY161" i="5" s="1"/>
  <c r="AN159" i="5"/>
  <c r="AO159" i="5" s="1"/>
  <c r="AX145" i="5"/>
  <c r="AY145" i="5" s="1"/>
  <c r="AX36" i="5"/>
  <c r="AY36" i="5" s="1"/>
  <c r="AX19" i="5"/>
  <c r="AY19" i="5" s="1"/>
  <c r="AN338" i="5"/>
  <c r="AO338" i="5" s="1"/>
  <c r="AX332" i="5"/>
  <c r="AY332" i="5" s="1"/>
  <c r="AN314" i="5"/>
  <c r="AO314" i="5" s="1"/>
  <c r="AX308" i="5"/>
  <c r="AY308" i="5" s="1"/>
  <c r="AN298" i="5"/>
  <c r="AO298" i="5" s="1"/>
  <c r="AX292" i="5"/>
  <c r="AY292" i="5" s="1"/>
  <c r="AN282" i="5"/>
  <c r="AO282" i="5" s="1"/>
  <c r="AX276" i="5"/>
  <c r="AY276" i="5" s="1"/>
  <c r="AN274" i="5"/>
  <c r="AO274" i="5" s="1"/>
  <c r="AX268" i="5"/>
  <c r="AY268" i="5" s="1"/>
  <c r="AN266" i="5"/>
  <c r="AO266" i="5" s="1"/>
  <c r="AX260" i="5"/>
  <c r="AY260" i="5" s="1"/>
  <c r="AN258" i="5"/>
  <c r="AO258" i="5" s="1"/>
  <c r="AX252" i="5"/>
  <c r="AY252" i="5" s="1"/>
  <c r="AN250" i="5"/>
  <c r="AO250" i="5" s="1"/>
  <c r="AX244" i="5"/>
  <c r="AY244" i="5" s="1"/>
  <c r="AN242" i="5"/>
  <c r="AO242" i="5" s="1"/>
  <c r="AX236" i="5"/>
  <c r="AY236" i="5" s="1"/>
  <c r="AN234" i="5"/>
  <c r="AO234" i="5" s="1"/>
  <c r="AX228" i="5"/>
  <c r="AY228" i="5" s="1"/>
  <c r="AN226" i="5"/>
  <c r="AO226" i="5" s="1"/>
  <c r="AN218" i="5"/>
  <c r="AO218" i="5" s="1"/>
  <c r="AX212" i="5"/>
  <c r="AY212" i="5" s="1"/>
  <c r="AN210" i="5"/>
  <c r="AO210" i="5" s="1"/>
  <c r="AN202" i="5"/>
  <c r="AO202" i="5" s="1"/>
  <c r="AX188" i="5"/>
  <c r="AY188" i="5" s="1"/>
  <c r="AN186" i="5"/>
  <c r="AO186" i="5" s="1"/>
  <c r="AX180" i="5"/>
  <c r="AY180" i="5" s="1"/>
  <c r="AN178" i="5"/>
  <c r="AO178" i="5" s="1"/>
  <c r="AX172" i="5"/>
  <c r="AY172" i="5" s="1"/>
  <c r="AN170" i="5"/>
  <c r="AO170" i="5" s="1"/>
  <c r="AN162" i="5"/>
  <c r="AO162" i="5" s="1"/>
  <c r="AX156" i="5"/>
  <c r="AY156" i="5" s="1"/>
  <c r="AN154" i="5"/>
  <c r="AO154" i="5" s="1"/>
  <c r="AN146" i="5"/>
  <c r="AO146" i="5" s="1"/>
  <c r="AX140" i="5"/>
  <c r="AY140" i="5" s="1"/>
  <c r="AX109" i="5"/>
  <c r="AY109" i="5" s="1"/>
  <c r="AX101" i="5"/>
  <c r="AY101" i="5" s="1"/>
  <c r="AX69" i="5"/>
  <c r="AY69" i="5" s="1"/>
  <c r="AX61" i="5"/>
  <c r="AY61" i="5" s="1"/>
  <c r="AX58" i="5"/>
  <c r="AY58" i="5" s="1"/>
  <c r="AX37" i="5"/>
  <c r="AY37" i="5" s="1"/>
  <c r="AX31" i="5"/>
  <c r="AY31" i="5" s="1"/>
  <c r="AX23" i="5"/>
  <c r="AY23" i="5" s="1"/>
  <c r="AX20" i="5"/>
  <c r="AY20" i="5" s="1"/>
  <c r="AN341" i="5"/>
  <c r="AO341" i="5" s="1"/>
  <c r="AX335" i="5"/>
  <c r="AY335" i="5" s="1"/>
  <c r="AX327" i="5"/>
  <c r="AY327" i="5" s="1"/>
  <c r="AN325" i="5"/>
  <c r="AO325" i="5" s="1"/>
  <c r="AX319" i="5"/>
  <c r="AY319" i="5" s="1"/>
  <c r="AN317" i="5"/>
  <c r="AO317" i="5" s="1"/>
  <c r="AX311" i="5"/>
  <c r="AY311" i="5" s="1"/>
  <c r="AN309" i="5"/>
  <c r="AO309" i="5" s="1"/>
  <c r="AX303" i="5"/>
  <c r="AY303" i="5" s="1"/>
  <c r="AN301" i="5"/>
  <c r="AO301" i="5" s="1"/>
  <c r="AX295" i="5"/>
  <c r="AY295" i="5" s="1"/>
  <c r="AN293" i="5"/>
  <c r="AO293" i="5" s="1"/>
  <c r="AX287" i="5"/>
  <c r="AY287" i="5" s="1"/>
  <c r="AN285" i="5"/>
  <c r="AO285" i="5" s="1"/>
  <c r="AX279" i="5"/>
  <c r="AY279" i="5" s="1"/>
  <c r="AN277" i="5"/>
  <c r="AO277" i="5" s="1"/>
  <c r="AX271" i="5"/>
  <c r="AY271" i="5" s="1"/>
  <c r="AN269" i="5"/>
  <c r="AO269" i="5" s="1"/>
  <c r="AX263" i="5"/>
  <c r="AY263" i="5" s="1"/>
  <c r="AN261" i="5"/>
  <c r="AO261" i="5" s="1"/>
  <c r="AX255" i="5"/>
  <c r="AY255" i="5" s="1"/>
  <c r="AN253" i="5"/>
  <c r="AO253" i="5" s="1"/>
  <c r="AN245" i="5"/>
  <c r="AO245" i="5" s="1"/>
  <c r="AX239" i="5"/>
  <c r="AY239" i="5" s="1"/>
  <c r="AN237" i="5"/>
  <c r="AO237" i="5" s="1"/>
  <c r="AN229" i="5"/>
  <c r="AO229" i="5" s="1"/>
  <c r="AX223" i="5"/>
  <c r="AY223" i="5" s="1"/>
  <c r="AN221" i="5"/>
  <c r="AO221" i="5" s="1"/>
  <c r="AX215" i="5"/>
  <c r="AY215" i="5" s="1"/>
  <c r="AN213" i="5"/>
  <c r="AO213" i="5" s="1"/>
  <c r="AX207" i="5"/>
  <c r="AY207" i="5" s="1"/>
  <c r="AN205" i="5"/>
  <c r="AO205" i="5" s="1"/>
  <c r="AN197" i="5"/>
  <c r="AO197" i="5" s="1"/>
  <c r="AN189" i="5"/>
  <c r="AO189" i="5" s="1"/>
  <c r="AX183" i="5"/>
  <c r="AY183" i="5" s="1"/>
  <c r="AN181" i="5"/>
  <c r="AO181" i="5" s="1"/>
  <c r="AX175" i="5"/>
  <c r="AY175" i="5" s="1"/>
  <c r="AX167" i="5"/>
  <c r="AY167" i="5" s="1"/>
  <c r="AN165" i="5"/>
  <c r="AO165" i="5" s="1"/>
  <c r="AX159" i="5"/>
  <c r="AY159" i="5" s="1"/>
  <c r="AN157" i="5"/>
  <c r="AO157" i="5" s="1"/>
  <c r="AN149" i="5"/>
  <c r="AO149" i="5" s="1"/>
  <c r="AX135" i="5"/>
  <c r="AY135" i="5" s="1"/>
  <c r="AX112" i="5"/>
  <c r="AY112" i="5" s="1"/>
  <c r="AX104" i="5"/>
  <c r="AY104" i="5" s="1"/>
  <c r="AX56" i="5"/>
  <c r="AY56" i="5" s="1"/>
  <c r="AX54" i="5"/>
  <c r="AY54" i="5" s="1"/>
  <c r="AX46" i="5"/>
  <c r="AY46" i="5" s="1"/>
  <c r="AX39" i="5"/>
  <c r="AY39" i="5" s="1"/>
  <c r="AX34" i="5"/>
  <c r="AY34" i="5" s="1"/>
  <c r="AX26" i="5"/>
  <c r="AY26" i="5" s="1"/>
  <c r="AX13" i="5"/>
  <c r="AY13" i="5" s="1"/>
  <c r="AN143" i="5"/>
  <c r="AO143" i="5" s="1"/>
  <c r="AX114" i="5"/>
  <c r="AY114" i="5" s="1"/>
  <c r="AX106" i="5"/>
  <c r="AY106" i="5" s="1"/>
  <c r="AX66" i="5"/>
  <c r="AY66" i="5" s="1"/>
  <c r="AX48" i="5"/>
  <c r="AY48" i="5" s="1"/>
  <c r="AN174" i="5"/>
  <c r="AO174" i="5" s="1"/>
  <c r="AX168" i="5"/>
  <c r="AY168" i="5" s="1"/>
  <c r="AN166" i="5"/>
  <c r="AO166" i="5" s="1"/>
  <c r="AN158" i="5"/>
  <c r="AO158" i="5" s="1"/>
  <c r="AX152" i="5"/>
  <c r="AY152" i="5" s="1"/>
  <c r="AN150" i="5"/>
  <c r="AO150" i="5" s="1"/>
  <c r="AN142" i="5"/>
  <c r="AO142" i="5" s="1"/>
  <c r="AX136" i="5"/>
  <c r="AY136" i="5" s="1"/>
  <c r="AX113" i="5"/>
  <c r="AY113" i="5" s="1"/>
  <c r="AX105" i="5"/>
  <c r="AY105" i="5" s="1"/>
  <c r="AX65" i="5"/>
  <c r="AY65" i="5" s="1"/>
  <c r="AX57" i="5"/>
  <c r="AY57" i="5" s="1"/>
  <c r="AX55" i="5"/>
  <c r="AY55" i="5" s="1"/>
  <c r="AX40" i="5"/>
  <c r="AY40" i="5" s="1"/>
  <c r="AX35" i="5"/>
  <c r="AY35" i="5" s="1"/>
  <c r="AX27" i="5"/>
  <c r="AY27" i="5" s="1"/>
  <c r="AX14" i="5"/>
  <c r="AY14" i="5" s="1"/>
  <c r="AX179" i="5"/>
  <c r="AY179" i="5" s="1"/>
  <c r="AN177" i="5"/>
  <c r="AO177" i="5" s="1"/>
  <c r="AX163" i="5"/>
  <c r="AY163" i="5" s="1"/>
  <c r="AN161" i="5"/>
  <c r="AO161" i="5" s="1"/>
  <c r="AX155" i="5"/>
  <c r="AY155" i="5" s="1"/>
  <c r="AN153" i="5"/>
  <c r="AO153" i="5" s="1"/>
  <c r="AX147" i="5"/>
  <c r="AY147" i="5" s="1"/>
  <c r="AX68" i="5"/>
  <c r="AY68" i="5" s="1"/>
  <c r="AX60" i="5"/>
  <c r="AY60" i="5" s="1"/>
  <c r="AX50" i="5"/>
  <c r="AY50" i="5" s="1"/>
  <c r="AX42" i="5"/>
  <c r="AY42" i="5" s="1"/>
  <c r="AX30" i="5"/>
  <c r="AY30" i="5" s="1"/>
  <c r="AX22" i="5"/>
  <c r="AY22" i="5" s="1"/>
  <c r="AX17" i="5"/>
  <c r="AY17" i="5" s="1"/>
  <c r="AX4" i="5"/>
  <c r="AY4" i="5" s="1"/>
  <c r="AX7" i="5"/>
  <c r="AY7" i="5" s="1"/>
  <c r="B4" i="5" l="1"/>
  <c r="A4" i="5"/>
</calcChain>
</file>

<file path=xl/sharedStrings.xml><?xml version="1.0" encoding="utf-8"?>
<sst xmlns="http://schemas.openxmlformats.org/spreadsheetml/2006/main" count="8199" uniqueCount="904">
  <si>
    <t>RIESGO INHERENTE</t>
  </si>
  <si>
    <t>RESPONSABLES</t>
  </si>
  <si>
    <t>PLAN DE MITIGACIÓN</t>
  </si>
  <si>
    <t>TAREAS</t>
  </si>
  <si>
    <t>FECHA DE INICIO</t>
  </si>
  <si>
    <t>FECHA FINAL</t>
  </si>
  <si>
    <t>GESTIÓN</t>
  </si>
  <si>
    <t>SEGUIMIENTO</t>
  </si>
  <si>
    <t>Interno</t>
  </si>
  <si>
    <t>PROBABILIDAD</t>
  </si>
  <si>
    <t>IMPACTO</t>
  </si>
  <si>
    <t>RIESGO RESIDUAL</t>
  </si>
  <si>
    <t>ü</t>
  </si>
  <si>
    <t>Interno
Externo</t>
  </si>
  <si>
    <t>CONTROLES EXISTENTES</t>
  </si>
  <si>
    <t>1. Inicial</t>
  </si>
  <si>
    <t>0. Incompleto</t>
  </si>
  <si>
    <t>4. Gestionado</t>
  </si>
  <si>
    <t>2. Implementado</t>
  </si>
  <si>
    <t>3. Funcional</t>
  </si>
  <si>
    <t>5. Optimizado</t>
  </si>
  <si>
    <t>Estratégico</t>
  </si>
  <si>
    <t>Operativo</t>
  </si>
  <si>
    <t>De Imagen</t>
  </si>
  <si>
    <t>Financiero</t>
  </si>
  <si>
    <t>de Cumplimiento</t>
  </si>
  <si>
    <t>Tecnológico</t>
  </si>
  <si>
    <t>Improbable</t>
  </si>
  <si>
    <t>Insignificante</t>
  </si>
  <si>
    <t>Sistemas de Gestión</t>
  </si>
  <si>
    <t>Valoración Ctrl</t>
  </si>
  <si>
    <t>Clase de Riesgo</t>
  </si>
  <si>
    <t>Raro</t>
  </si>
  <si>
    <t>Posible</t>
  </si>
  <si>
    <t>Probable</t>
  </si>
  <si>
    <t>Casi Seguro</t>
  </si>
  <si>
    <t>Probabilidad</t>
  </si>
  <si>
    <t>Impacto</t>
  </si>
  <si>
    <t>Menor</t>
  </si>
  <si>
    <t>Moderado</t>
  </si>
  <si>
    <t>Mayor</t>
  </si>
  <si>
    <t>Catastrófico</t>
  </si>
  <si>
    <t>Zona de riesgo baja</t>
  </si>
  <si>
    <t>Zona de riesgo moderada</t>
  </si>
  <si>
    <t>Zona de riesgo alta</t>
  </si>
  <si>
    <t>Zona de riesgo extrema</t>
  </si>
  <si>
    <t>Externo</t>
  </si>
  <si>
    <t>Tipo risk</t>
  </si>
  <si>
    <t>MEDIDA DE RESPUESTA</t>
  </si>
  <si>
    <t>CALIFICACIÓN</t>
  </si>
  <si>
    <t>EVALUACIÓN DEL RIESGO</t>
  </si>
  <si>
    <t>SI</t>
  </si>
  <si>
    <t>NO</t>
  </si>
  <si>
    <t>SEGURIDAD DE LA INFORMACIÓN</t>
  </si>
  <si>
    <t>CALIDAD</t>
  </si>
  <si>
    <t>Etiquetas de fila</t>
  </si>
  <si>
    <t>Total general</t>
  </si>
  <si>
    <t>(Todas)</t>
  </si>
  <si>
    <t>Numero</t>
  </si>
  <si>
    <t>Cuenta de Numero</t>
  </si>
  <si>
    <t>(Varios elementos)</t>
  </si>
  <si>
    <t>û</t>
  </si>
  <si>
    <t>Symb</t>
  </si>
  <si>
    <t>EVALUACIÓN DESPUES DE CONTROLES</t>
  </si>
  <si>
    <t>Valor Probab.</t>
  </si>
  <si>
    <t>Valor Impacto</t>
  </si>
  <si>
    <t xml:space="preserve"> </t>
  </si>
  <si>
    <t>GESTIÓN DE DISEÑO, ANÁLISIS Y DIVULGACIÓN</t>
  </si>
  <si>
    <t>Proceso</t>
  </si>
  <si>
    <t>Subproceso</t>
  </si>
  <si>
    <t>DISEÑO DE INSTRUMENTOS</t>
  </si>
  <si>
    <t>ANÁLISIS Y DIVULGACIÓN</t>
  </si>
  <si>
    <t>DIRECCIÓN ESTRATÉGICA Y GESTIÓN</t>
  </si>
  <si>
    <t>PLANEACIÓN Y DESARROLLO</t>
  </si>
  <si>
    <t>COMUNICACIÓN, PUBLICACIONES E IMAGEN</t>
  </si>
  <si>
    <t>PROYECTOS ESPECIALES Y NUEVOS NEGOCIOS</t>
  </si>
  <si>
    <t>GESTIÓN DE PRUEBAS Y OPERACIONES</t>
  </si>
  <si>
    <t>CONSTRUCCIÓN Y MANTENIMIENTO DE ITEMS</t>
  </si>
  <si>
    <t>ARMADO Y EDICIÓN</t>
  </si>
  <si>
    <t>ASEGURAMIENTO DE RECURSOS</t>
  </si>
  <si>
    <t>REGISTRO DE EXAMINANDOS</t>
  </si>
  <si>
    <t>APLICACIÓN</t>
  </si>
  <si>
    <t>RESULTADOS</t>
  </si>
  <si>
    <t>GESTIÓN DE INVESTIGACIONES</t>
  </si>
  <si>
    <t>EJECUCIÓN DE PROYECTOS EDUCATIVOS</t>
  </si>
  <si>
    <t>CONCEPTUALIZACIÓN Y DESARROLLO DE INVESTIGACIÓN</t>
  </si>
  <si>
    <t>INFORMACIÓN Y SERVICIO AL CIUDADANO</t>
  </si>
  <si>
    <t>SERVICIOS Y TRÁMITES</t>
  </si>
  <si>
    <t>GESTIÓN INTEGRAL DE LA CALIDAD</t>
  </si>
  <si>
    <t>GESTIÓN DE LA CALIDAD</t>
  </si>
  <si>
    <t>GESTIÓN ADMINISTRATIVA Y FINANCIERA</t>
  </si>
  <si>
    <t>GESTIÓN DE BIENES E INVENTARIOS</t>
  </si>
  <si>
    <t>GESTIÓN DE TALENTO HUMANO</t>
  </si>
  <si>
    <t>SERVICIOS GENERALES</t>
  </si>
  <si>
    <t>GESTIÓN DOCUMENTAL</t>
  </si>
  <si>
    <t>GESTIÓN FINANCIERA</t>
  </si>
  <si>
    <t>GESTIÓN AMBIENTAL</t>
  </si>
  <si>
    <t>GESTIÓN DE TECNOLOGÍA E INFORMACIÓN</t>
  </si>
  <si>
    <t>GESTIÓN DE SERVICIOS DE INFRAESTRUCTURA</t>
  </si>
  <si>
    <t>GESTIÓN DE SEGURIDAD DE LA INFORMACIÓN</t>
  </si>
  <si>
    <t>GESTION DE LA INFORMACIÓN</t>
  </si>
  <si>
    <t>DESARROLLO Y MANTENIMIENTO DE SOFTWARE</t>
  </si>
  <si>
    <t>GESTIÓN DE PROYECTOS DE TECNOLOGÍA INFORMÁTICA</t>
  </si>
  <si>
    <t>GESTIÓN JURÍDICA</t>
  </si>
  <si>
    <t>DEFENSA DE LOS INTERESES INSTITUCIONALES</t>
  </si>
  <si>
    <t>ACTUACIONES ADMINISTRATIVAS</t>
  </si>
  <si>
    <t>ASESORÍAS</t>
  </si>
  <si>
    <t>GESTIÓN CONTROL Y SEGUIMIENTO</t>
  </si>
  <si>
    <t>CONTROL Y SEGUIMIENTO</t>
  </si>
  <si>
    <t>VALORACIÓN</t>
  </si>
  <si>
    <t>#</t>
  </si>
  <si>
    <t>ValorI</t>
  </si>
  <si>
    <t>ValorP</t>
  </si>
  <si>
    <t>DESCRIPCIÓN DEL RIESGO</t>
  </si>
  <si>
    <t>CLASE DE RIESGO</t>
  </si>
  <si>
    <t>FACTOR DE RIESGO
Interno /
Externo</t>
  </si>
  <si>
    <t>(Por o Porque) VULNERABILIDAD / CAUSA / AGENTE
GENERADOR DEL RIESGO</t>
  </si>
  <si>
    <t>POSIBLES EFECTOS / CONSECUENCIAS
DEL RIESGO
(Con Base en la Clase de Riesgo)</t>
  </si>
  <si>
    <t>EVENTO</t>
  </si>
  <si>
    <t>TIPO DE EVENTO</t>
  </si>
  <si>
    <t>tipoevento</t>
  </si>
  <si>
    <t>Deliberado</t>
  </si>
  <si>
    <t>Accidental</t>
  </si>
  <si>
    <t>Del entorno</t>
  </si>
  <si>
    <t>Corrupción</t>
  </si>
  <si>
    <t>¿El control previene la materialización del riesgo (afecta
probabilidad)?</t>
  </si>
  <si>
    <t>¿El control permite enfrentar la situación en caso de materialización
(afecta impacto)?</t>
  </si>
  <si>
    <t>¿Existen manuales, instructivos o procedimientos para el
manejo del control?</t>
  </si>
  <si>
    <t>¿El control es automático?</t>
  </si>
  <si>
    <t>¿La frecuencia de ejecución del control y seguimiento es
adecuada?</t>
  </si>
  <si>
    <t>¿En el tiempo que lleva la herramienta ha demostrado ser
efectiva?</t>
  </si>
  <si>
    <t>¿Se cuenta con evidencias de la ejecución y seguimiento del control?</t>
  </si>
  <si>
    <t>¿Está(n) definido(s) el(los) responsable(s) de la ejecución del control y del seguimiento?</t>
  </si>
  <si>
    <t>ANÁLISIS Y EVALUACIÓN DE CONTROLES</t>
  </si>
  <si>
    <t>INDICADOR
META</t>
  </si>
  <si>
    <t>¿Genera pérdida de la información de la Entidad?</t>
  </si>
  <si>
    <t>¿Afecta la generación de los productos o la prestación de servicios?</t>
  </si>
  <si>
    <t>¿Genera pérdida de recursos económicos?</t>
  </si>
  <si>
    <t>¿Afecta al grupo de funcionarios del proceso?</t>
  </si>
  <si>
    <t>¿Afecta el cumplimiento de metas y objetivos de la dependencia?</t>
  </si>
  <si>
    <t>¿Genera pérdida de confianza de la Entidad, afectando su reputación?</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</si>
  <si>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</si>
  <si>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</si>
  <si>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</si>
  <si>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</si>
  <si>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</si>
  <si>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</si>
  <si>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¿Genera indisponibilidad superior a una hora?</t>
  </si>
  <si>
    <t>¿Genera suplantación de identidad o no repudio?</t>
  </si>
  <si>
    <t>S</t>
  </si>
  <si>
    <t>SR</t>
  </si>
  <si>
    <t>C</t>
  </si>
  <si>
    <t>R</t>
  </si>
  <si>
    <t>RC</t>
  </si>
  <si>
    <t>SRC</t>
  </si>
  <si>
    <t>¿Genera publicación no autorizada de información sensible?</t>
  </si>
  <si>
    <t>¿Conlleva al acceso no autorizado?</t>
  </si>
  <si>
    <t>4 - 5</t>
  </si>
  <si>
    <t>7 - 10</t>
  </si>
  <si>
    <t>1</t>
  </si>
  <si>
    <t>2 - 3</t>
  </si>
  <si>
    <t>9 - 11</t>
  </si>
  <si>
    <t>6 - 8</t>
  </si>
  <si>
    <t>2, 3</t>
  </si>
  <si>
    <t>4, 5</t>
  </si>
  <si>
    <t>6, 7, 8</t>
  </si>
  <si>
    <t>9, 10, 11</t>
  </si>
  <si>
    <t>15 - 18</t>
  </si>
  <si>
    <t>11 - 14</t>
  </si>
  <si>
    <t>1 - 3</t>
  </si>
  <si>
    <t>4 - 6</t>
  </si>
  <si>
    <t>1,2,3</t>
  </si>
  <si>
    <t>4,5,6</t>
  </si>
  <si>
    <t>7,8,9,10</t>
  </si>
  <si>
    <t>11,12,13,14</t>
  </si>
  <si>
    <t>15,16,17,18</t>
  </si>
  <si>
    <t>7,8,9</t>
  </si>
  <si>
    <t>10,11,12</t>
  </si>
  <si>
    <t>Seguridad</t>
  </si>
  <si>
    <t>Calidad</t>
  </si>
  <si>
    <t>¿Afecta el cumplimiento de la misión del Sector Educación?</t>
  </si>
  <si>
    <t>¿Genera alteración no autorizada de información?</t>
  </si>
  <si>
    <t>Seg. Inf.</t>
  </si>
  <si>
    <t>Corrup</t>
  </si>
  <si>
    <t>Acceso no autorizado</t>
  </si>
  <si>
    <t>Fuga de información</t>
  </si>
  <si>
    <t>Falla o Daño</t>
  </si>
  <si>
    <t>Terrorismo o Asonada</t>
  </si>
  <si>
    <t>Incendio</t>
  </si>
  <si>
    <t>Ataque Informático</t>
  </si>
  <si>
    <t>Ingeniería Social</t>
  </si>
  <si>
    <t>Indisponibilidad</t>
  </si>
  <si>
    <t>Publicación de Información Sensible</t>
  </si>
  <si>
    <t>Incumplimiento en Tiempos de Entrega</t>
  </si>
  <si>
    <t>Modificación o Alteración no Autorizada</t>
  </si>
  <si>
    <t>Incumplimiento de Requisitos Normativos</t>
  </si>
  <si>
    <t>Inconsistencias en la Información</t>
  </si>
  <si>
    <t>Divulgación Inoportuna</t>
  </si>
  <si>
    <t>Desinformación</t>
  </si>
  <si>
    <t>Personal Insatisfecho</t>
  </si>
  <si>
    <t>Interrupción del Proceso</t>
  </si>
  <si>
    <t>Evento</t>
  </si>
  <si>
    <t>¿Afecta el cumplimiento de la misión del ICFES?</t>
  </si>
  <si>
    <t>¿Afecta la imagen regional o nacional?</t>
  </si>
  <si>
    <t>Deterioro o Desgaste</t>
  </si>
  <si>
    <t>Robo</t>
  </si>
  <si>
    <t>Perdida</t>
  </si>
  <si>
    <t>a</t>
  </si>
  <si>
    <t>q</t>
  </si>
  <si>
    <t>¿Genera intervención de los Órganos de Control?</t>
  </si>
  <si>
    <t>Seg</t>
  </si>
  <si>
    <t>Cal</t>
  </si>
  <si>
    <t>Cor</t>
  </si>
  <si>
    <t>Val Seg</t>
  </si>
  <si>
    <t>SUBPROCESO</t>
  </si>
  <si>
    <t>Desinformación del horizonte estratégico en beneficio propio o de un tercero.</t>
  </si>
  <si>
    <t>Falta de claridad sobre el quehacer institucional en el corto y mediano plazo que genera planes de acción y de compras no pertinentes.</t>
  </si>
  <si>
    <t>Adquisición de bienes y servicios innecesarios.
Contratación de personal que no se requiere.
Desgaste administrativo. 
Sobrecostos.
Destinación en proyectos que no son prioritarios en el quehacer institucional de corto y mediano plazo.</t>
  </si>
  <si>
    <t>Incumplimiento de Requisitos Normativos del plan de acción anual esté enmarcado
dentro de los postulados, políticas y acciones contemplados en el PND, PS y del PEI</t>
  </si>
  <si>
    <t xml:space="preserve">Falta de claridad y pertinencia del PEI del ICFES con el PND
y el PS </t>
  </si>
  <si>
    <t>Actuaciones sin correspondencia con las políticas macro definidas por el Gobierno Nacional, que conlleva al incumplimiento de metas Institucionales y sectoriales</t>
  </si>
  <si>
    <t>Divulgación Inoportuna de las metas y los objetivos definidos en los planes institucionales presentan bajo o ningún nivel de logro y que el incumplimiento sea repetitivo</t>
  </si>
  <si>
    <t>Falta de seguimiento a las actividades del plan estratégico</t>
  </si>
  <si>
    <t>Desmejoramiento de la imagen institucional. Incumplimiento de la visión y de los objetivos estratégicos.</t>
  </si>
  <si>
    <t>Incumplimiento de Requisitos Normativos con la aprobación del presupuesto de ingresos y gastos para la vigencia fiscal por parte del Confis</t>
  </si>
  <si>
    <t>No se elabora el anteproyecto de presupuesto requerido por la MHCP y el DNP o no se elabora cumplimiendo los lineamientos de dichas entidades</t>
  </si>
  <si>
    <t>No sería posible iniciar la ejecución del presupuesto y la contratación requerida para el logro de los objetivos y metas institucionales</t>
  </si>
  <si>
    <t>Análisis del PND y Plan Sectorial expedido por el gobierno Nacional y MEN para formulación de planes.A1.P.7 Procedimiento Formulación, aprobación y seguimiento del plan estratégico. A1.P.3 Procedimiento Formulación, aprobación y seguimiento de planes de acción.Plan estratégico y seguimientos.Plan de acción y seguimientos.</t>
  </si>
  <si>
    <t>Seguimiento a la ejecución del plan de acción y plan estratégico.Realización comité de desarrollo administrativo. Ajustes a los planes de manera oportuna.A1.P.3 Procedimiento Formulación, aprobación y seguimiento de planes de acción.A1.P.7 Procedimiento Formulación, aprobación y seguimiento del plan estratégico. Plan estratégico y seguimientos.Plan de acción y seguimientos.</t>
  </si>
  <si>
    <t>Cronograma de elaboración del anteproyecto de presupuesto
Anteproyecto de presupuesto es revisado y aprobado</t>
  </si>
  <si>
    <t>Implementación de la herramienta  de seguimiento a los objetivos y proyectos estratégicos</t>
  </si>
  <si>
    <t>Cynthia Beltran</t>
  </si>
  <si>
    <t>Oficina Asesora de Planeación</t>
  </si>
  <si>
    <t>Actividades realizadas/actividades programadas</t>
  </si>
  <si>
    <t>Actualización de las actividades de los proyectos estratégicos</t>
  </si>
  <si>
    <t>Desinformación de los Públicos</t>
  </si>
  <si>
    <t>El área generadora de información, no comunica a la OACM o no entrega la información completa.
Algún integrante de la OACM omite información.</t>
  </si>
  <si>
    <t xml:space="preserve">Desconocimiento del quehacer institucional.
Insatisfacción de clientes.
Incremento en las PQR de los ciudadanos.
Afectación de la imagen institucional, reputación negativa.
Distanciamiento y desinformación en medios decomunicación.
</t>
  </si>
  <si>
    <t xml:space="preserve">Deterioro de la marca </t>
  </si>
  <si>
    <t>Que externos publiquen información no oficial a nombre del
ICFES.
- Información sobre posibles fraudes en las pruebas que
realiza el ICFES.
- Que funcionarios tomen la voceria a nombre de la Entidad sin ser autorizados o emplen su cargo para beneficios propios.</t>
  </si>
  <si>
    <t xml:space="preserve">Percepción negativa de la Entidad por parte de los ciudadanos.
Que los públicos tomen la información de terceros como si fuese la información of icial del ICFES
</t>
  </si>
  <si>
    <t>A1</t>
  </si>
  <si>
    <t>A2</t>
  </si>
  <si>
    <t xml:space="preserve">Comité Directivo
Reuniones semanales para seguimiento de temas nuevos y en
desarrollo. 
Comite de comunicaciones
para seguimiento de estrategias internas e externas.
Validación y verificación con los responsables de la información
antes de publicación.
Aprobación del lider del proceso de la oficina de Comunicaciones
Registro de monitoreo de medios a diario.
Informes estadisticos sobre la pagina Web y redes sociales en
general.
</t>
  </si>
  <si>
    <t xml:space="preserve">Monitoreo de medios para identificar menciones sobre el ICFES, para tomar los correctivos del caso y solicitar aclaraciones de inf ormación.
Monitoreo a las redes sociales. 
Socialización del protocolo de comunicaciones a todos los voceros de la Entidad.
</t>
  </si>
  <si>
    <t xml:space="preserve">1. Análisis de la información
publicada (equipo de
comunicaciones)
2. Definición de estrategia, sin
embargo como canal oficial de la
entidad se publicará la aclaración en
el portal institucional y se def inirán
los mensajes claves para dar
respuesta institucional por todos los
canales de atención e información al
ciudadano. Los mecanismos para
actuar podrán ser:
a. emisión de comunicado de prensa.
b. declaración de la dirección general
o vocero encargado
c. Rueda de prensa cuando lo
amerite el caso
d. Comunicación personalizada con
los medios y públicos objetivos.
e. Publicar información en la Página
Web y redes sociales. </t>
  </si>
  <si>
    <t>Implementar en las actas de reunión del
Comité de comunicaciones. 
Reunión posterior para el análisis del riesgo materializado.
Actualizar y documentar los procedimientos de ser necesario ante el riesgo</t>
  </si>
  <si>
    <t>Profesionales
de la Oficina
Asesora de
Comunicaciones
y Mercadeo y Líder del Proceso.</t>
  </si>
  <si>
    <t>Jefe Oficina
Asesora de
Comunicaciones
y Mercadeo</t>
  </si>
  <si>
    <t>0% de materialización del riesgo.</t>
  </si>
  <si>
    <t xml:space="preserve">Divulgación al interior del Instituto del Protocolo de Comunicaciones y Mercadeo. 
Definición de vocdero o voceros oficiales por parte de la entidad.
Seguimiento permanente al monitoreo en redes socailes y medios de comunicación.
</t>
  </si>
  <si>
    <t>Envío del Protocolo de comunicaciones a todos los funcionarios
Estrategia de sentido de pertenecia de los funcionarios
Distribución entre los funcionarios de la oficna de comunicaciones de medios de comunicación para monitoreo.</t>
  </si>
  <si>
    <t>Profesionales
de la Oficina
Asesora de
Comunicaciones
y Mercadeo.</t>
  </si>
  <si>
    <t>Lider del Proceso 
Herramientas de monitoreo para medios de comunicación</t>
  </si>
  <si>
    <t>Diseños de Marcos de Referencia, guías, especificaciones y demás información y documentación elaborada, no cuente con especificaciones o que no satisfaga las necesidades del diseño</t>
  </si>
  <si>
    <t>Inconsistencia en la información en el diseño por falta de seguimiento a las solicitudes de diseño o por falta de conocimiento de las partes involucradas en dichos diseños</t>
  </si>
  <si>
    <t>Documentos que no cumplen con especificaciones y que pueden generar reprocesos y desgaste administrativo</t>
  </si>
  <si>
    <t>Diseños o ajustes de examenes o pruebas sin documentación o no documentados</t>
  </si>
  <si>
    <t>Diseños elaborados o ajustados sin evidencia porque no se documentaron los requerimientos ni las decisiones de elaboración o ajuste</t>
  </si>
  <si>
    <t xml:space="preserve">Diseños que tienen que reevaluarse porque no se tienen evidencias de las solicitudes de elaboracón y ajuste, generando desgaste administrativo </t>
  </si>
  <si>
    <t>Documentación de seguimiento en el subproceso</t>
  </si>
  <si>
    <t>Se van a ajustar los procedimientos, y posterior se realizará un taller con toda la sudirección de Diseño de Instrumentos y personas de la Dirección de Evaluación.
Además se va a realizar ajuste documental acorde a los ajustes a los procedimientos</t>
  </si>
  <si>
    <t>1. Ajustar el subproceso y los procedimientos acorde a las necesidades de información y a las funciones propias de la Subdirección de Diseño de Instrumentos que aún no se ven reflejados en los mismos; y ajustes a la documentación asociada a los mismos
2. Ajustar los procedimientos existentes incluyendo mitigaciones del riesgo
3. Capacitar a las personas de la Subdirección de Diseño y a personas de la Dirección evaluación de acuerdo a los ajustes explicados anteriormente</t>
  </si>
  <si>
    <t>Gestores de Calidad</t>
  </si>
  <si>
    <t xml:space="preserve">Subdirector de Diseño de Instrumentos </t>
  </si>
  <si>
    <t>Realización de un taller de capacitación</t>
  </si>
  <si>
    <t xml:space="preserve">1. Ajustar el subproceso y los procedimientos acorde a las necesidades de información y a las funciones propias de la Subdirección de Diseño de Instrumentos que aún no se ven reflejados en los mismos; y ajustes a la documentación asociada a los mismos
2. Ajustar los procedimientos existentes incluyendo mitigaciones del riesgo
</t>
  </si>
  <si>
    <t>Solicitudes o requerimientos atendidos / Solicitudes o requerimientos recibidos</t>
  </si>
  <si>
    <t>Incumplimiento o retraso en la ejecución de las estrategias de divulgación en las que se brinda información sobre evaluación educativa.</t>
  </si>
  <si>
    <t xml:space="preserve">• Por alteraciones de orden público a nivel nacional.
• Por mal tiempo, retrasos en los aeropuertos, cierre de vías de acceso.
• Porque hay ejecución tardía de la programación de divulgación, por situaciones inesperadas en la coordinación entre el ICFES y las entidades del sector, tales como MEN, Secretarias de Educación o Instituciones de educación.
• Porque faltan recursos humanos o presupuestales para cumplir con las metas definidas.
</t>
  </si>
  <si>
    <t xml:space="preserve">• Falta de apropiación o uso inapropiado de la información por parte de los usuarios.
• Pérdida de impacto en la divulgación de los productos.
• No generación de valor agregado para los usuarios.
• Baja calidad de la ejecución de las estrategias de divulgación.
• Ausencia o baja retroalimentación por parte del público objetivo de las divulgaciones, impidiendo identificar los aspectos por mejorar.
• Mala imagen y pérdida de la credibilidad institucional.
• Incumplimiento de los objetivos de la estrategia de divulgación.
</t>
  </si>
  <si>
    <t xml:space="preserve">Falta de calidad y eficiencia en las actividades que se adelantan con la comunidad educativa anualmente. </t>
  </si>
  <si>
    <t xml:space="preserve">• Que la información recibida como insumo para elaborar los materiales de divulgación esté desactualizada, errada o incompleta.
• Que los talleristas no estén debidamente capacitados para brindar la divulgación.
• Por falta de presupuesto para producción de material y contratación de servicios.
• Por mala prestación de servicios por parte del operador logístico contratado.
• Por divulgación de información inoportuna.
</t>
  </si>
  <si>
    <t xml:space="preserve">• Uso inapropiado de la información por parte de los usuarios.
• Reprogramación de divulgaciones para aclarar la información errónea o para divulgar datos reales del público objetivo.
• Mala imagen y pérdida de la credibilidad institucional.
• Incumplimiento de los objetivos de la estrategia de divulgación.
</t>
  </si>
  <si>
    <t>Las estrategias de divulgación definidas no logran la cobertura esperada.</t>
  </si>
  <si>
    <t xml:space="preserve">• Porque el público objetivo que recibió la información de primera mano por el ICFES, no la replique a los niveles que se encuentran fuera del alcance del Instituto, cuando se implementan estrategias que requieren réplica.
• Porque la asignación de recursos anual, impide el aumento de cobertura.
• Porque la convocatoria de los colegios no es directa, dependiendo de la labor de las Secretarias de Educación y los recursos que ellas asignen.
• Porque la ubicación geográfica de algunas instituciones impide el desplazamiento para asistir a los talleres.
</t>
  </si>
  <si>
    <t xml:space="preserve">• Baja asistencia a los eventos convocados.
• Baja cobertura en zonas de difícil acceso.
• Público de interés desinformado.
• Ausencia o baja retroalimentación por parte del público objetivo de las divulgaciones, impidiendo identificar los aspectos por mejorar.
• Mala imagen y pérdida de la credibilidad institucional.
</t>
  </si>
  <si>
    <t>Los análisis de información sobre evaluación educativa no son entregados de manera oportuna o no cumplen con la calidad esperada según lo definido con el solicitante.</t>
  </si>
  <si>
    <t xml:space="preserve">• Porque hay una inadecuada planeación de los tiempos para realizar los análisis de información sobre evaluación educativa.
• Porque hay ejecución tardía de la planeación de tiempos para el desarrollo de los análisis solicitados.
• Porque no se cuenta con recursos económicos y/o humanos suficientes para adelantar los análisis solicitados.
• Porque los insumos de información (bases de datos, reportes de resultados, informes históricos, entre otros) no se encuentran disponibles o no son entregados de manera celera para adelantar los análisis solicitados.
• Porque los insumos de información (bases de datos, reportes de resultados, informes históricos, entre otros) son inadecuados, o contienen información errada o incompleta.
</t>
  </si>
  <si>
    <t xml:space="preserve">• Incumplimiento frente a las solicitudes internas o externas de información.
• Retrasos en procedimientos que dependan de la información solicitada, especialmente temas como la divulgación.
• Demoras en la toma de decisiones internas o externas, cuando estas requieran los análisis solicitados.
• Reprocesos y aumento de carga laboral del equipo de trabajo cuando la información insumo de los análisis es inapropiada, y requiere ser corregida.
• Uso inapropiado de la información.
</t>
  </si>
  <si>
    <t xml:space="preserve">• Balance y planeación de la Subdirección de Análisis y Divulgación de cada vigencia (M1-FT001 ACTA DE REUNIÓN).
• Cronograma anual de divulgación.
• Rutas para cada estrategia.
• B2-FT001. Formato para el diseño de la divulgación.
• B2-FT002 Formato plan de trabajo para estrategias de divulgación.
• B2-FT003 Formato para el seguimiento de las actividades de divulgación
</t>
  </si>
  <si>
    <t>Encuesta: EVALUACIÓN TALLER DE INTERPRETACIÓN DE RESULTADOS</t>
  </si>
  <si>
    <t>• Balance y planeación de la Subdirección de Análisis y Divulgación de cada vigencia (M1-FT001 ACTA DE REUNIÓN).
• Cronograma anual de divulgación.
• Rutas para cada estrategia.
• B2-FT001. Formato para el diseño de la divulgación.
• B2-FT002 Formato plan de trabajo para estrategias de divulgación.
• B2-FT003 Formato para el seguimiento de las actividades de divulgación</t>
  </si>
  <si>
    <t>Formato Plan de Trabajo Pocedimiento de Análisis. ( pendiente normalizar)</t>
  </si>
  <si>
    <t>Diseño e implementación de plan de acción inmediato.</t>
  </si>
  <si>
    <t xml:space="preserve">• Identificación de la situación particular que altera la normal ejecución de las divulgaciones.
• Evaluar las condiciones de tiempo, presupuesto, disponibilidad y otros factores.
• Modificación de cronograma y rutas.
• Ejecución del plan de mitigación.
</t>
  </si>
  <si>
    <t>Subdirección de Análisis y Divulgación</t>
  </si>
  <si>
    <t>Indicador de Cobertura. (s359+s11+spro)/N*100</t>
  </si>
  <si>
    <t>Analizar resultados de la encuesta e indicador de calidad.</t>
  </si>
  <si>
    <t xml:space="preserve">Si posterior a la revisión de la encuesta el 50% o más de los usuarios califican como deficiente o malo en alguna de las secciones, se procede a crear acciones de mejora para mitigar las fallas encontradas. </t>
  </si>
  <si>
    <t>Indicador de Calidad. (DD+CC+CM)/N*100</t>
  </si>
  <si>
    <t>Proyecto del Plan Estratégico 2016-2019</t>
  </si>
  <si>
    <t xml:space="preserve">• Fortalecer la producción de guías de uso e interpretación de resultados
• Fortalecer la producción anual de informes nacionales de resultados
• Diseñar y producir nuevos reportes agregados anuales por ETC con el listado de todos los colegios adscritos a cada Secretaría de Educación, incluyendo recomendaciones de política (Saber 11 y Saber 359, comparando comparables y clasificación de planteles).
• Fortalecer la producción de información sobre las características y resultados de la evaluación para padres de familia y estudiantes
• Desarrollar informes y material audiovisual sobre la calificación
• Desarrollar una plataforma de ítems liberados con comentarios pedagógicos
• Desarrollar un curso virtual de interpretación de resultados institucionales para docentes y directivos
• Desarrollar talleres y recursos audiovisuales de interpretación de resultados dirigido a padres de familia
• Desarrollar talleres y recursos audiovisuales de interpretación de resultados dirigido a estudiantes
</t>
  </si>
  <si>
    <t>Mejoramiento de actividades de registro y control en la elaboración de análisis de información sobre evaluación educativa.</t>
  </si>
  <si>
    <t xml:space="preserve">• Hacer acuerdos de gestión con las áreas que producen o custodian la información insumo para los análisis solicitados.
• Estandarizar los acuerdos mínimos que deben definirse con las áreas, directivos o solicitantes de análisis, en materia de tiempos y contenidos, para evitar productos no conformes.
</t>
  </si>
  <si>
    <t>Actualización de formatos y procedimiento en el Daruma</t>
  </si>
  <si>
    <t>B1</t>
  </si>
  <si>
    <t>B2</t>
  </si>
  <si>
    <t xml:space="preserve">Uso inadecuado de los controles efectuados durante las actividades del subproceso de construcción de Ítems. </t>
  </si>
  <si>
    <t>Diagramación de ítems cuya estructura no este acorde a las pautas de construcción de la misma; invalidéz de los ítems incluidos en la UNIDEA.</t>
  </si>
  <si>
    <t>Uso inadecuado de los Protocolos de seguridad o desactualización del mismo para el subproceso de construcción.</t>
  </si>
  <si>
    <r>
      <t xml:space="preserve">Desconocimiento o inadecuada aplicación del procedimiento de armado y edición.  </t>
    </r>
    <r>
      <rPr>
        <sz val="11"/>
        <color indexed="8"/>
        <rFont val="Calibri"/>
        <family val="2"/>
      </rPr>
      <t xml:space="preserve">
</t>
    </r>
  </si>
  <si>
    <t xml:space="preserve">Pérdida de validez del instrumento de   evaluación y, reproceso de las actividades de armado o diagramación de la prueba acorde a las especificaciones establecidas en el diseño. </t>
  </si>
  <si>
    <t>Insuficiencia o desactualización de los Protocolos de seguridad para el manejo de la información en la Unidad de Diagramación, Edición y Archivo de Pruebas durante el subproceso.</t>
  </si>
  <si>
    <t>Afectación del principio de equidad en las condiciones de evaluación para los usuarios; perdida de información confidencial del Instituto y, perdida de credibilidad de la prueba aplicada ante el público de interés.</t>
  </si>
  <si>
    <t>C1</t>
  </si>
  <si>
    <t xml:space="preserve">Se realiza el adecuado y permamente seguimiento al marco de referencia y especificaciones de prueba establecido por la Subdirección de Diseño de Intrumentos.  </t>
  </si>
  <si>
    <t xml:space="preserve">Se aplica de las pautas del Manual para realizar el proceso de diagramación automática de ítems y pruebas, así como el uso de los formatos normalizados del procedimiento de armado y edición. </t>
  </si>
  <si>
    <t>C3</t>
  </si>
  <si>
    <t xml:space="preserve">Indisponibilidad de lugares que impida asegurar los sitios para la aplicación de los exámenes </t>
  </si>
  <si>
    <t>Por falta de actualización en el sistema de los sitios de aplicación.</t>
  </si>
  <si>
    <t>Dificultad para la realización de los procedimientos previos y posteriores a la aplicación de exámenes.</t>
  </si>
  <si>
    <t>Falta de confirmación del préstamo de las instalaciones de las instituciones a las que se haya enviado solicitud.</t>
  </si>
  <si>
    <t>Interrupción de actividades y reprocesos.</t>
  </si>
  <si>
    <t>Por situaciones de orden público, factor climático, infraestructura, temporada de vacaciones.</t>
  </si>
  <si>
    <t xml:space="preserve">Pérdida de cuadernillos o información contenida en los mismos durante el empaque del material de examen, en las instalaciones de los Operadores de Impresión, Distribución o por parte del personal contratado por el Operador Logístico de Aplicación. </t>
  </si>
  <si>
    <t>Porque no existen acuerdos de confidencialidad o no se aplican los mismos para  el manejo de la información con los operadores</t>
  </si>
  <si>
    <t>Fuga de información confidencial</t>
  </si>
  <si>
    <t xml:space="preserve">Por falta de control de seguridad adecuados por parte de los operadores </t>
  </si>
  <si>
    <t xml:space="preserve">Cancelación o aplazamiento de la aplicación de la prueba. </t>
  </si>
  <si>
    <t>Porque no hay destrucción del material sobrante del examen (cuadernillos) en el tiempo previsto.</t>
  </si>
  <si>
    <t>Procesos judiciales del ICFES hacia los terceros implicados</t>
  </si>
  <si>
    <t>Porque hay errores en la entrega y recepción de material por parte del Delegado, durante la aplicación.</t>
  </si>
  <si>
    <t>Incumplimientos de tiempos de entrega del material de examen</t>
  </si>
  <si>
    <t xml:space="preserve">Dificultades en las vías de acceso y factores de orden público.
</t>
  </si>
  <si>
    <t>Retraso en la aplicación de las pruebas y posible reprogramación de la fecha de aplicación de la prueba</t>
  </si>
  <si>
    <t>Información inconsistente del sitio de llegada del material</t>
  </si>
  <si>
    <t>Llegada del material al destino incorrecto.</t>
  </si>
  <si>
    <t>Revisión y actualización permanente de la información de los sitios de aplicación en el Sistema.
Formato de visita al sitio verificado por el Delegado.</t>
  </si>
  <si>
    <t>Monitoreo del proceso de Inscripción y confirmación del préstamo de la planta física de los sitios de aplicación, generado por el sistema Prisma.
Seguimiento por parte de los cordinadores de nodo sobre el préstamo de la planta física.</t>
  </si>
  <si>
    <t xml:space="preserve">Comunicaciones sobre la aplicación de pruebas a la policía, organismos de prevención y atención de desastres de los municipios habilitados para esta actividad.
Contemplar contigencia para cambio se sitio de aplicación.                                  </t>
  </si>
  <si>
    <t xml:space="preserve">Protocolos de seguridad definidos en los pliegos de condiciones de cada operador. 
Acta de confidencialidad.
Anexo técnico u operativo del operador.
Seguimiento y auditorías a los proveedores. </t>
  </si>
  <si>
    <t>Auditoría a los operadores de Impresión, Distribución y Logística de Aplicación.</t>
  </si>
  <si>
    <t>Auditoría a los operadores de Impresión, el Distribución y Logística de Aplicación.</t>
  </si>
  <si>
    <t xml:space="preserve">Capacitación de los delegados sobre instrucciones generales del examen y protocolos de seguridad.
Monitoreo por parte del Coordinador de nodo  ICFES y por parte del Operador Logístico de Aplicación.
Informe y carpetas de los delegados con el desarrollo de la prueba.
Informe de los Delegados. </t>
  </si>
  <si>
    <t>Cláusulas de cumplimiento del operador de distribución.
Plan de despachos del operador de distribución.
Seguimiento del plan del despachos.</t>
  </si>
  <si>
    <t>Visitas a las bodegas regionales.
Actualización permanente de la información de los sitios de aplicación de la prueba.</t>
  </si>
  <si>
    <t>Aseguramiento de la información de los sitios en el sistema</t>
  </si>
  <si>
    <t>Realizar verificación sobre la actualización del sistema con relación a la información presentada en el "Formato de visita al sitio"
Revisión permanente para la activación de nuevos sitios de aplicación por municipio.</t>
  </si>
  <si>
    <t xml:space="preserve">Profesional de Registro de la Subdirección de Aplicación de Intsrumentos
(Martha Vásquez) </t>
  </si>
  <si>
    <t>Subdirector Aplicación de Instrumentos o el profesional asignado</t>
  </si>
  <si>
    <t>Porcentaje de actualización de sitios nuevos en el sistema</t>
  </si>
  <si>
    <t>Base de Datos de sitios alternos como contingencia para la aplicación de las pruebas.</t>
  </si>
  <si>
    <t>Proyección de un 10% adicional de sitios de aplicación, de acuerdo a los historicos.
Confirmación telefónica con las instituciones educativas sobre la recepción de la comunicación de solicitud de préstamo de sus instalaciones para la aplicación de las pruebas.</t>
  </si>
  <si>
    <t>Subdirector Aplicación de Instrumentos o el profesional designado</t>
  </si>
  <si>
    <t xml:space="preserve">10% de sitios de aplicación adicionales a los requeridos para cada prueba </t>
  </si>
  <si>
    <t>Inconsistencias en la información de Inscripción por parte del usuario.</t>
  </si>
  <si>
    <t>Formularios o instrucciones poco comprensibles para el usuario.</t>
  </si>
  <si>
    <t>C4</t>
  </si>
  <si>
    <t>Revisión y actualización de la información del formulario de inscripción para cada prueba.</t>
  </si>
  <si>
    <t>Afectaciones en la aplicación de la prueba.</t>
  </si>
  <si>
    <t>Ausencia, demora ó insufciciencia de personal.</t>
  </si>
  <si>
    <t>Demora en la aplicación de la prueba</t>
  </si>
  <si>
    <t>Incorrecta aplicación de los procedimientos y protocolos requeridos para la aplicación de la prueba</t>
  </si>
  <si>
    <t>Reclamaciones de examinadores y examinandos.</t>
  </si>
  <si>
    <t>C5</t>
  </si>
  <si>
    <t>Reuniones de seguimiento con el operador logístico de aplicación.
Monitoreo de los nombramientos y perfiles en el sistema de información.
Reunión antes de la aplicación de la prueba del Coordinador nodo con el representante del Operador logístico de aplicación.
Entrega de la información depurada al proveedor de suministro de personal sobre el personal de apoyo que se requiere.
En cada prueba se cuenta con personal adicional capacitado con el fin de cubrir algún imprevisto y  no impactar el desarrollo de la aplicación.</t>
  </si>
  <si>
    <t>Procedimientos registrados en los manuales por cada cargo, .
Campañas en los medios de comunicación y página WEB del ICFES sobre los elementos no permitidos.
Material de aplicación (formatos, afiches, listados)
Revisión de material antes de cada vigencia. 
Informe y carpetas de los delegados con el desarrollo de la prueba
Protocolo de seguridad del operador logístico de aplicación y de distribución.
Capacitaciones a los delegados del ICFES.</t>
  </si>
  <si>
    <t xml:space="preserve">desinformación  de los datos históricos de metodología de calificación. </t>
  </si>
  <si>
    <t xml:space="preserve">Por falta de registros de datos históricos (Manuales, Documentos Técnicos, etc.)
</t>
  </si>
  <si>
    <t xml:space="preserve">Genera perdida de confiabilidad en la entidad. 
Afecta la imagen del icfes cuando se solicita acceso a esta información. 
Perdida de trazabilidad de la información disponible. </t>
  </si>
  <si>
    <t>Incumplimiento en tiempos de entrega de los resultados de exámenes</t>
  </si>
  <si>
    <t xml:space="preserve">Porque los insumos para el procesamiento no están disponibles a tiempo según los cronogramas de las pruebas. </t>
  </si>
  <si>
    <t xml:space="preserve">*Generar actuaciones legales contra el Instituto
*Pérdida de credibilidad -  imagen institucional 
*Afecta a las partes interesadas en los resultado de los exámenes 
*Generación de productos no conformes
*Conflictos interpersonales - deterioro del clima laboral
*Desgaste del personal por la sobrecarga de trabajo.
*Incremento de PQRS
</t>
  </si>
  <si>
    <t xml:space="preserve">Porque pueden surgir factores internos que retrasen el desarrollo de la calificación. </t>
  </si>
  <si>
    <t>Inconsistencia de los resultados entregados (presentan fallas o errores en su procesamiento en términos de validez y consistencia).</t>
  </si>
  <si>
    <t>Por la aplicación errónea del procedimiento.</t>
  </si>
  <si>
    <t>*Actuaciones legales contra el Instituto
*Pérdida de credibilidad -  imagen institucional 
*Afecta a las partes interesadas en los resultado de los exámenes 
*Generación de productos no conformes
*Conflictos interpersonales - deterioro del clima laboral
*Desgaste del personal por la sobrecarga de trabajo.
*Incremento de PQRS Reprocesos</t>
  </si>
  <si>
    <t xml:space="preserve">Desinformación del procedimiento de calificación  o de algún elemento que lo compone. </t>
  </si>
  <si>
    <t xml:space="preserve">Por falta de registros. </t>
  </si>
  <si>
    <t xml:space="preserve">Genera una calificación errónea (imprecisa). 
Causa reprocesos de rectificación y validación. </t>
  </si>
  <si>
    <t>Porque falta personal especializado para cubrir el volumen de trabajo.</t>
  </si>
  <si>
    <t xml:space="preserve">Fallos en el acceso a la información disponible en banco de Ítems. </t>
  </si>
  <si>
    <t xml:space="preserve">Por fallas en el almacenamiento de la información. </t>
  </si>
  <si>
    <t xml:space="preserve">Retraso en la información para posterior calificación. </t>
  </si>
  <si>
    <t>Modificación de la información de los ítems a revisar.</t>
  </si>
  <si>
    <t xml:space="preserve">Por que el procedimiento de análisis de ítem se maneja de forma manual. </t>
  </si>
  <si>
    <t xml:space="preserve">Retraso en la información para posterior calificación. 
Afecta la calidad de la información. 
</t>
  </si>
  <si>
    <t xml:space="preserve">Interrupción  del procedimiento de análisis de ítem. </t>
  </si>
  <si>
    <t xml:space="preserve">Por inconsistencia en la información que se esta manejando. </t>
  </si>
  <si>
    <t xml:space="preserve">Retraso en la información para posterior calificación. 
Se reduce la motivación y productividad de el personal involucrado. </t>
  </si>
  <si>
    <t xml:space="preserve">Interrupción del procedimiento de análisis de ítem. </t>
  </si>
  <si>
    <t xml:space="preserve">Por cambios en los requisitos con la información. </t>
  </si>
  <si>
    <t>Falla de la plataforma destinada para el cargue de información de lectura</t>
  </si>
  <si>
    <t>Ausencia de un soporte oportuno previo o durante la ejecución de los procedimientos</t>
  </si>
  <si>
    <t>Retraso en la ejecución de los procedimientos y cargue de información a la plataforma</t>
  </si>
  <si>
    <t>Pérdida de material de examen y/o material de lectura</t>
  </si>
  <si>
    <t xml:space="preserve">Por ausencia de controles específicos en  recepción de material. </t>
  </si>
  <si>
    <t>Pérdida de tiempo para la publicación de resultados mientras se realiza trazabilidad en el sistema
Recepción de tutelas por parte de los examinandos</t>
  </si>
  <si>
    <t>Por modificación del modelo de calificación y de procedimiento del mismo.</t>
  </si>
  <si>
    <t xml:space="preserve">Incumplimiento en la entrega de lectura. </t>
  </si>
  <si>
    <t>Por que no existe un seguimiento eficiente al proceso que permita identificar los factores que afectan el cumplimiento de los tiempos establecidos</t>
  </si>
  <si>
    <t>Incumplimiento con las capacidades contractuales establecidas en el anexo técnico</t>
  </si>
  <si>
    <t xml:space="preserve">Inconsistencias de la información en los registros de los examinandos </t>
  </si>
  <si>
    <t>Por error en los registros de datos personales por parte del usuario</t>
  </si>
  <si>
    <t>Generación de inconsistencias y novedades durante el proceso de lectura</t>
  </si>
  <si>
    <t>Los resultados entregados presentan fallas o errores en su procesamiento en términos de validez y consistencia.</t>
  </si>
  <si>
    <t>Por insumos mal generados.</t>
  </si>
  <si>
    <t xml:space="preserve">Ejecutar de forma inadecuada el procedimiento de calificación  o no desarrollar algún elemento. </t>
  </si>
  <si>
    <t xml:space="preserve">Por falta de capacitación. </t>
  </si>
  <si>
    <t xml:space="preserve">Entregar tarde los resultados de la revisión de ítems. </t>
  </si>
  <si>
    <t>Por distribución de tiempos para la revisión de los ítems.</t>
  </si>
  <si>
    <t xml:space="preserve">Por dificultades de acceso al sistema de información. </t>
  </si>
  <si>
    <t xml:space="preserve">Por ausencia de controles del jefe de salón  durante la aplicación. </t>
  </si>
  <si>
    <t>C6</t>
  </si>
  <si>
    <t>*Se cuenta con  algunas resoluciones en las que se especifica la calificación desde algunos cortes. 
*Se cuenta con algunas personas con experiencia en el tema (carpetas compartidas). 
*Se cuenta con los manuales de procesamiento que ser elaboran por prueba</t>
  </si>
  <si>
    <t>*M1.2.F01  Actas de reunión del Comité de Saber 3579 (custodiadas por la Subdirección de Aplicación de Instrumentos)
*M1 2 f02  Actas de reunión de comité directivo con decisiones sobre exámenes Saber 11 y Saber PRO (custodiadas por la Oficina Asesora de Planeación)
*Seguimiento al cronograma de pruebas por parte de la Oficina Asesora de Planeación y hacer los ajustes necesarios para solventar los tiempos de entrega.</t>
  </si>
  <si>
    <t>C6.4G01- Guía de contenidos mínimos para manuales de procesamiento, calificación y reportes
Revisión por parte del profesional líder de la ejecución del manual de procesamiento.</t>
  </si>
  <si>
    <t>*C6.4G01- Guía de contenidos mínimos para manuales de procesamiento, calificación y reportes
*C6.4.F06- Formato lista de verificación para los manuales de procesamiento y reportes
*Revisión por parte del profesional líder de la ejecución del manual de procesamiento.
*Seguimiento del procedimiento C6.P1 en caso de evidenciar inconsistencias. 
*Verificación del Subdirector de estadísticas de la consistencia y coherencia de los estadísticos agregados.
*Revisión del Subdirector de estadísticas de la base de datos autorizada para publicación.
*Manejo de indicadores semestrales que miden la calidad de la información.</t>
  </si>
  <si>
    <t xml:space="preserve">*Capacitaciones internas y seminarios de temas relacionados al campo de acción (lista de asistencia bajo supervisión de Diseño de Instrumentos). 
*Registros en informes trimestrales en los que cada contratista detalla los productos entregados. 
*Manejo de Manuales de Procesamiento. 
*Entrega de actividades mensuales en el Informe de actividades para la cuenta de cobro. </t>
  </si>
  <si>
    <t>En el presupuesto y en el plan de compras, se definen las necesidades de contratación de personal.</t>
  </si>
  <si>
    <t xml:space="preserve">Uso de back up. 
Apoyo por la Dirección de Tecnología e Información. </t>
  </si>
  <si>
    <t xml:space="preserve">*Filtros de revisión de la información que se va a entregar, definida en el procedimiento.   </t>
  </si>
  <si>
    <t>Soporte técnico y mantenimiento preventivo</t>
  </si>
  <si>
    <t>*Seguimiento de cronogramas</t>
  </si>
  <si>
    <t>*Validación vía e-mail o telefónica de los datos registrados por el usuario
*Verificación y registro de novedades e inconsistencias  presentadas durante la aplicación</t>
  </si>
  <si>
    <t xml:space="preserve">Capacitaciones a los examinadores
Contratación a través de un outsourcing. 
Registro de novedades en informe de delegado.   </t>
  </si>
  <si>
    <t>*Verificación del Subdirector de estadísticas de la consistencia y coherencia de los estadísticos agregados.
*Revisión del Subdirector de estadísticas de la base de datos autorizada para publicación.
*Manejo de indicadores semestrales que miden la calidad de la información.</t>
  </si>
  <si>
    <t>Manejo de cronogramas</t>
  </si>
  <si>
    <t xml:space="preserve">Capacitaciones a los examinadores.  
Contratación de examinadores a través de un outsourcing. 
Registro de novedades en informe de delegado.   </t>
  </si>
  <si>
    <t xml:space="preserve">Mejoramiento de los controles para asegurar la oportunidad en la entrega de resultado. </t>
  </si>
  <si>
    <t>*Incluir en el procedimiento C6.P3 Asignación de puntajes:
- Definición clara de las actividades de calificación y su responsable (en el acuerdo de actividades).
-Realizar actualizaciones de la totalidad de la guía y el formato de verificación de manuales de procesamiento cada vez que se establezca una nueva metodología de calificación.</t>
  </si>
  <si>
    <t>Subdirección de Estadísticas</t>
  </si>
  <si>
    <t>Numero de tareas realizadas/Numero de tareas a realizar = mínimo de aceptación 100%</t>
  </si>
  <si>
    <t xml:space="preserve">Inconsistencias en la entrega de material de examen aplicado. </t>
  </si>
  <si>
    <t xml:space="preserve">Los filtros de contratación no son suficientes en la selección de jefes de salón y/o delegados. </t>
  </si>
  <si>
    <t xml:space="preserve">Reprocesas para la verificación de registros en la lectura
Asignación errónea de resultados. </t>
  </si>
  <si>
    <t>Inconsistencias de la información en el diligenciamiento de las hojas de respuestas</t>
  </si>
  <si>
    <t xml:space="preserve">Reprocesas para la verificación de registros en la lectura. </t>
  </si>
  <si>
    <t>C7</t>
  </si>
  <si>
    <t>J1</t>
  </si>
  <si>
    <t>Promover estudios o investigaciones que no se encuentren alineadas con los parámetros establecidos por el Instituto.</t>
  </si>
  <si>
    <t>Falta de definición de las líneas de investigación y objetivos en las cuales se puedan proponer proyectos
No se cuenta con claridad en los criterios para selección de proyectos.
Ausencia de seguimiento a los avances en la ejecución del proyecto.</t>
  </si>
  <si>
    <t>Proyectos que apunten a resultados inútiles.
Selección de proyectos no acordes a las políticas e interés del instituto
Retraso, en la culminación de las etapas o fases de los proyectos</t>
  </si>
  <si>
    <t>Incumplimiento del objetivo de la investigación y las obligaciones del contrato</t>
  </si>
  <si>
    <t>Porque la propuesta presentada está sobredimensionada.
Falta mayor seguimiento por parte de la Universidad hacia el proyecto.</t>
  </si>
  <si>
    <t>Se aplican las cláusulas penales.
Cancelación del contrato.
Devoluciones de dinero.
Desgaste administrativo.</t>
  </si>
  <si>
    <t>No cumplimiento  del perfil adecuado de los asistentes en los seminarios y talleres</t>
  </si>
  <si>
    <t>No se realiza una buena divulgación.
Malas prácticas en la selección de los participantes para los talleres.
No se realizan conferencias pertinentes y de calidad.
No se aplican estudios suficientemente rigurosos.</t>
  </si>
  <si>
    <t>No se cumple con el objetivo de los seminarios y talleres.
Los asistentes no aprovechan el taller o el seminario.
Se complica el desarrollo del taller o del seminario
Desgaste económico y administrativo.
No se amplíe la oferta de investigadores.</t>
  </si>
  <si>
    <t xml:space="preserve">"Resolución 000612 6 de julio de 2010, mediante la cual  se creó el Comité Asesor del Programa de Gestión de Proyectos de Investigación como órgano consultivo para la implementación de la política de investigación. Está conformado por experto académicos quienes sirven como comité evaluador de las propuestas de investigación presentadas por los estudiantes/ investigadores que quieren adelantar proyectos de investigación; asesoran a los estudiantes que han sido beneficiados por las convocatorias en el desarrollo de sus proyectos de investigación, realizando recomendaciones a las propuestas aprobadas, a los informes de avance y asisten a las reuniones de seguimiento a los  proyectos de investigación. 
Definición de líneas de investigación a apoyar descritas claramente en los ""Términos de Referencia"" de las convocatorias, así como el establecimiento objetivos, resultados esperados y criterios de evaluación de las propuestas y de selección de investigadores
J1.P.1. Procedimiento realización de convocatorias y ejecución de proyectos externos de investigación financiados por el Icfes.
J1.1.F01 - Formato de revisión de forma propuestas de proyectos de investigación convocatorias ICFES.
J1.1.F03 - Formato evaluadores.
Seguimiento detallado a la ejecución de los proyectos, conformación de los equipos (asesores contratados) e infraestructura requerida para el seguimiento.
Realización de las convocatorias: la realización de una convocatoria inicia con la formulación de los términos de referencia, que contienen las líneas de investigación que se formulen en la agenda del programa para el año y todas las condiciones que rigen la misma .Posterior a esto, se publican en la página web del programa y de acuerdo al cronograma los investigadores tienen un tiempo límite para enviar sus propuestas a través de la plataforma dispuesta para ello. Al recopilar todas las propuestas, el proceso de evaluación se lleva a cabo de la siguiente manera: revisión interna de requisitos de participación y disponibilidad de los datos solicitados (a cargo de la oficina de investigaciones y la subdirección de estadística) y filtro de propuestas que no cumplan con requisitos mínimos. Revisión externa a cargo del comité asesor del programa y otros pares evaluadores (cada proyecto es evaluado por dos personas que no tienen datos de identificación de los proponentes). Finalmente se discute en reuniones del comité asesor y los pares evaluadores las propuestas a financiar.
</t>
  </si>
  <si>
    <t>En los términos de referencia anuales se define o siguiente:
-A los estudiantes  y grupos de investigación se les asigna un asesor por parte del ICFES y un tutor por parte de la Universidad quienes estarán efectuando el seguimiento  todo el desarrollo de la investigación, para garantizar que se cumpla con el objeto de contrato. 
-No se realiza el pago hasta no tener el visto bueno por parte de los asesores y tutores de los proyectos.
-Los informes de avance son presentados ante el Comité Asesor y los tutores, quienes formulan recomendaciones que deben se atendidas por los contratistas.
J1.P.1. Procedimiento realización de convocatorias.
J1.P.3. Procedimiento gestión de proyectos
A2.2.F02 Acta de reunión
G3.2.F03 Certificado de cumplimiento y recibo a satisfacción del bien y/o servicio contratado
Condiciones operativas de cada convocatoria.</t>
  </si>
  <si>
    <t>La adecuada selección de los asistentes a los talleres y/o seminario.
La adecuada selección de los conferencistas y nacionales e internacionales. 
La rigurosa planeación del seminario en los contenidos académicos del mismo. 
Solicitud con antelación de las conferencias que se van a presentar.
Reuniones con los proveedores de la logística para verificar el cumplimiento de lo solicitado en el contrato. 
J1.P.2. Procedimiento realización de seminarios y o talleres
A2.2.F02 Acta de reunión
Contratos
Formatos de evaluación.</t>
  </si>
  <si>
    <t>Jefe de la oficina asesora de gestión de proyectos de investigación</t>
  </si>
  <si>
    <t xml:space="preserve">Profesionales Oficina Asesora de Gestión de Proyectos de Investigación.
Asesor externo contratado por la Oficina Asesora de Gestión de Proyectos de Investigación
</t>
  </si>
  <si>
    <t>Comprometer a las Universidades</t>
  </si>
  <si>
    <t>Solicitar el visto bueno del tutor y el decano de la facultad de la Universidad que respalda la investigación. El tutor deberá asistir a todas las reuniones de presentación de los avances de los proyectos convocadas por eI ICFES.</t>
  </si>
  <si>
    <t>Comprometer a la Universidad</t>
  </si>
  <si>
    <t>Campañas de promoción focalizadas y pertinentes.</t>
  </si>
  <si>
    <t>Difusión a las bases de datos de Universidades que posee el Icfes.</t>
  </si>
  <si>
    <t>Jefe de la oficina asesora de gestión de proyectos de investigación
Directora General</t>
  </si>
  <si>
    <t>Evalución de talleres.</t>
  </si>
  <si>
    <t>Realización de estudios sin relevancia para el Icfes</t>
  </si>
  <si>
    <t>No se realizan investigaciones que generen una adecuada relación con las actividades que el Icfes desarrolla o que el producto final corresponda con el acordado.</t>
  </si>
  <si>
    <t>Investigaciones sin resultados decisivos o comprometidos con el desarrollo de la medición en la calidad educativa.
Investigaciones incompletas en procesos internos
Investigaciones que no cumplen con las características requeridas.</t>
  </si>
  <si>
    <t>J2</t>
  </si>
  <si>
    <t>"La adecuada selección de evaluadores
Seguimientos y controles definidos en el cronograma de investigación.
Controles existentes en el proceso de investigación
A2.2.F02 Acta de reunión
G3.2.F03 Certificado de cumplimiento y recibo a satisfacción del bien y/o servicio contratado
Condiciones operativas de cada convocatoria."</t>
  </si>
  <si>
    <t>Desarrollo adecuado de investigación siguiendo lineamientos del proceso</t>
  </si>
  <si>
    <t>Definir y estipular el análisis a seguir de acuerdo a los puntos de control encontrados para cada investigación</t>
  </si>
  <si>
    <t>De acuerdo a cada investigación</t>
  </si>
  <si>
    <t>Incumplimiento en Tiempos de Entrega o Respuesta</t>
  </si>
  <si>
    <t>Incumplimiento en Tiempos de Entrega o Respuesta a las PQRS, a los trámites y servicios asociados a tramites en los tiempos de ley y los acordados con el ciudadano en la propuesta de valor.</t>
  </si>
  <si>
    <t xml:space="preserve">Por decisiones de terceros que afectan a la administración.
</t>
  </si>
  <si>
    <t>Mala imagen para el Instituto, insatisfacción de los usuarios con el servicio, procesos legales hacia el Instituto.</t>
  </si>
  <si>
    <t>Por actos y decisiones de la administración  que puedan  vulnerar los derechos de los usuarios.</t>
  </si>
  <si>
    <t xml:space="preserve">Por el Incremento masivo e imprevisto en PQRS debido que la Infraestructura no esta diseñada para responder a una necesidad masiva como las fallas en los aplicativos del Instituto con los que interactúa el ciudadano.  </t>
  </si>
  <si>
    <t>Las áreas no del Instituto no  tienen los insumos o se demoran en entregarlos para que la Unidad de Atención al Ciudadano pueda proyectar  la respuesta indicada al usuario.</t>
  </si>
  <si>
    <t>Desinformación al ciudadano por parte del personal de atención al ciudadano.</t>
  </si>
  <si>
    <t>Falta de información oportuna y completa de los temas inherentes a la misión Institucional.</t>
  </si>
  <si>
    <t>Orientación inadecuada al usuario</t>
  </si>
  <si>
    <t>Desinformación al ciudadano por parte del personal de atención al ciudadano</t>
  </si>
  <si>
    <t>Procesos de la entidad que no suministran insumos o no divulgan oportunamente novedades para la capacitación del personal asignado en  la Unidad de  Atención al Ciudadano</t>
  </si>
  <si>
    <t>Capacitación no oportuna ni adecuada al personal asignado en la Unidad de Atención al Ciudadano y demoras innecesarias en la respuesta al ciudadano.
Desgaste administrativo por las consultas que se escalan a las áreas sin necesidad.</t>
  </si>
  <si>
    <t>Atención Inadecuada</t>
  </si>
  <si>
    <t>Atención inadeacuada a los ciudadanos.</t>
  </si>
  <si>
    <t>Falta de capacitación y/o motivación</t>
  </si>
  <si>
    <t>Atención inadecuada al usuario e insatisfacción con el servicio prestado, consecuencias de tipo legal</t>
  </si>
  <si>
    <t>Ciudadano insatisfecho</t>
  </si>
  <si>
    <t>Ciudadano insatisfecho con la prestación de un servicio Institucional ya sea por medio de los canales de atención o a través de los procesos liderados por otras áreas de la entidad.</t>
  </si>
  <si>
    <t>Falta de cultura del servicio.</t>
  </si>
  <si>
    <t>Pérdida de valor de la marca ICFES, insatisfacción de los usuarios, aumento de tutelas, potenciales pleitos judiciales</t>
  </si>
  <si>
    <t>Falta de optimización de los servicios tecnológicos</t>
  </si>
  <si>
    <t>El personal que tiene acceso a los datos sensibles del proceso puede incumplir el acuerdo de confidencialidad y hacer un inadecuado uso de la información</t>
  </si>
  <si>
    <t>El personal de la Unidad de Atención al Ciudadano no aplica políticas y controles que garantizan la seguridad en la información.</t>
  </si>
  <si>
    <t>Perdida de información.
Procesos judiciales y disciplinarios</t>
  </si>
  <si>
    <t>Aplicativo de correspondencia  que permite el control  y trazabilidad de la correspondencia.</t>
  </si>
  <si>
    <t xml:space="preserve">Monitoreos realizados desde la supervisión del contrato.
Revisión previa a una muestra de las respuestas proyectadas. Divulgación permanente de novedades.
Evaluaciones  de conocimiento generadas al personal contratado por el provedor del Centro de Gestión de Servicio. </t>
  </si>
  <si>
    <t xml:space="preserve">Reuniones Comité de las diferentes pruebas.
</t>
  </si>
  <si>
    <t xml:space="preserve">Evaluación de la satisfacción del servicio por canal.
Seguimiento de quejas y reclamos.
Monitoreos desde la supervisión del contrato del Centro de Gestión de Servicio.
</t>
  </si>
  <si>
    <t xml:space="preserve">Evaluación de la satisfacción del servicio por canal.
Seguimiento de quejas y reclamos.
Monitoreos de la supervisión del contrato al personal del Centro de Gestión del Servicio. 
</t>
  </si>
  <si>
    <t>Identificación  de las insatisfacciones de los usuarios a través del análisis de quejas y reclamos.
Identificación de problemas presentados dentro de los servicios tecnológicos que ofrece el Instituto.</t>
  </si>
  <si>
    <t xml:space="preserve">Reuniones periódicas Comités de las diferentes pruebas. </t>
  </si>
  <si>
    <t xml:space="preserve">Efectuar entrega de alarmas a las dependencias del instituto. </t>
  </si>
  <si>
    <t>Asesora de la Dirección para la Unidad de Atención al Ciudadano</t>
  </si>
  <si>
    <t>Secretaria General</t>
  </si>
  <si>
    <t>Eficiencia de las PQRS. 50%</t>
  </si>
  <si>
    <t>Diagnóstico de necesidades de capacitación y  elaboración del  mapa temático y  plan anual de rutinas de actualización.</t>
  </si>
  <si>
    <t>Detectar necesidades de capacitación, formular el  mapa temático y  plan anual de rutinas de actualización.</t>
  </si>
  <si>
    <t>Profesional asignado a la  Unidad de Atención al Ciudadano</t>
  </si>
  <si>
    <t>Promedio de nota de conocimiento &gt;=90%</t>
  </si>
  <si>
    <t>Organizar capacitaciones  al interior de la Unidad de Atención al Ciudadano</t>
  </si>
  <si>
    <t xml:space="preserve">Creación y socialización de respuesta tipo, pre turno, divulgación de novedad y/o jornadas de capacitación, para el personal del proveedor del Centro de Gestión de Servicio.
</t>
  </si>
  <si>
    <t xml:space="preserve">
Desarrollar capacitaciones enfocadas en Competencias de Servicio al Ciudadano.
</t>
  </si>
  <si>
    <t xml:space="preserve">Desarrollar capacitaciones enfocadas en Competencias de Servicio al Ciudadano.
</t>
  </si>
  <si>
    <t>Promedio de nota de capacitaciones en servicio al ciudadano &gt;=90%</t>
  </si>
  <si>
    <t>Desarrollar sesiones de capacitación en  Servicio al Ciudadano.</t>
  </si>
  <si>
    <t xml:space="preserve">Desarrollar capacitaciones en Servicio al Ciudadano.
</t>
  </si>
  <si>
    <t xml:space="preserve">Indicador de satisfacción del cliente. 4.5 </t>
  </si>
  <si>
    <t>Entregar acciones de mejora a la áreas del instituto.</t>
  </si>
  <si>
    <t>Entregar acciones de mejora a las áreas del instituto.</t>
  </si>
  <si>
    <t>M1</t>
  </si>
  <si>
    <t>F1</t>
  </si>
  <si>
    <t>Incumplimiento de los requisitos establecidos en la NTCGP 1000:2009 e ISO 9001:2015, debido a interpretación inadecuada de los mismos, o a la no ejecución de las actividades por parte de los líderes responsables de subprocesos</t>
  </si>
  <si>
    <t xml:space="preserve">1.  Pérdida de la certificación del Sistema de Gestión de Calidad 
2. Pérdida de credibilidad y deterioro de la imagen institucional  
3. Debilitamiento del SGC 
</t>
  </si>
  <si>
    <t>1. Revisión y ajuste permanente de las herramientas de gestión por parte de líderes de proceso o subproceso, con el apoyo de sus respectivos equipos y gestores de planeación y calidad.  
2. Revisión por la Dirección.   
3. Seguimiento acciones correctivas, preventivas y de mejora.  
4. Auditorias Internas.  
5. Medición del desempeño de los procesos
6. Medición del nivel de madurez del SGC
7. Capacitciones  generación de lineamientos para el manejo de los diferentes modulos del aplicativo del SG</t>
  </si>
  <si>
    <t>G2</t>
  </si>
  <si>
    <t>Incumplimiento de las normas legales vigentes relacionadas con los procedimientos de talento humano.</t>
  </si>
  <si>
    <t>- Demandas y quejas hacia el ICFES.
- Sanciones disciplinarias y económicas.</t>
  </si>
  <si>
    <t>- Retraso en el proceso posterior de pago.
- Incumplimiento del Cronograma de pagos definido por la Secretaría General.
- Mora en los pagos de seguiridad social y, por lo tanto, un posible detrimento patrimonial.</t>
  </si>
  <si>
    <t>Daño, adulteración o pérdida de datos asociados a descuentos, salarios, novedades y prestaciones en la liquidación periódica de la nómina.</t>
  </si>
  <si>
    <t>- Demora en los pagos de nómina.
- Incumplimiento del Cronograma de pagos definido por la Secretaria General.
- Pérdida de recursos del estado.
- Reprocesos en el registro de novedades y liquidación de nómina.
- Posibles demandas por errores en los pagos de nómina.
- Impacto en el pago del mínimo vital de los funcionarios.
- Mora en los pagos de seguiridad social y, por lo tanto, un posible detrimento patrimonial.</t>
  </si>
  <si>
    <t>- Uso ineficiente de los recursos del Estado.
- Pérdida del desarrollo de competencias y habilidades.
- Investigaciones por los entes de control, debido al uso inadecuado de los recursos.
- Inadecuado desempeño de la gestión laboral.</t>
  </si>
  <si>
    <t>Se da seguimiento a la actualización periódica de todos los procedimientos y documentos asociados al Subproceso G2, para garantizar el cumplimiento de la norma.</t>
  </si>
  <si>
    <t>Se realiza la contratación de un abogado experto en temas laborales estatales.</t>
  </si>
  <si>
    <t>- Se realiza Backup de la informacion y copias remotas.
- Existen perfiles y niveles de acceso definidos.</t>
  </si>
  <si>
    <t>Plan de aseguramiento del cumplimiento de las normas en el Subproceso G2</t>
  </si>
  <si>
    <t>- Mantener actualizado el procedimiento G2.P1 Selección, vinculación e inducción de personal, de acuerdo con las normas vigentes.
- Realizar la comprobación de los documentos que soportan la experiencia laboral y la fomación académica formal en todos los procesos de selección, como mecanismo de monitoreo en la materialización del riesgo.</t>
  </si>
  <si>
    <t>Subdirector de Talento Humano</t>
  </si>
  <si>
    <t>Minimizar la probabilidad de incumplimiento de normas legales.</t>
  </si>
  <si>
    <t>- Realizar capacitación sobre el marco normativo.
- Incluir el tema de actualización normativa en talento humano, dentro del Plan Integral de Capacitación - PIC</t>
  </si>
  <si>
    <t>Fortalecer el conocimiento de los funcionarios en materia jurídica laboral.</t>
  </si>
  <si>
    <t>Asegurar al máximo la liquidación oportuna y precisa de la nómina.</t>
  </si>
  <si>
    <t>Subdirector de Talento Humano y Director de Tecnología</t>
  </si>
  <si>
    <t>Hacer el seguimiento a la definicion de perfiles, niveles de acceso y a la copias de seguridad.</t>
  </si>
  <si>
    <t>Subdirector de  Desarrollo y Aplicaciones</t>
  </si>
  <si>
    <t>Asegurar los niveles de acceso al aplicativo y evitar pérdida de información.</t>
  </si>
  <si>
    <t xml:space="preserve">
Liderar con los jefes de área la realización de un compromiso de participación de sus funcionarios en las actividades de capacitación y de bienestar.</t>
  </si>
  <si>
    <t>- Aumentar la participación de funcionarios en las actividades del Plan Estratégico de Talento Humano.
- La meta semestral mínima para el Indicador G2.I07 Cobertura de la Capacitación está definida en el 65%, por debajo del cual se considera materializado el riesgo.</t>
  </si>
  <si>
    <t>Ausencia del mantenimiento preventivo en el parque automotor.
Uso inadecuado del automotor.
No se aplican los mantenimientos en sitios autorizados.</t>
  </si>
  <si>
    <t>Disponibilidad del parque automotor.
Deterioro del parque automotor.
Perdida de la garantía de los vehículos.</t>
  </si>
  <si>
    <t>Malas prácticas de rotación de los activos fijos al interior de las áreas.
Ausencia de seguimiento periódico para el control de pérdidas y deterioro de activos fijos.</t>
  </si>
  <si>
    <t>Problemas en ajustes de inventarios.
Deterioro del patrimonio público.
Uso de bienes del Estado para actividades particulares.
Afectación presupuestal por reposición de bienes no devueltos.</t>
  </si>
  <si>
    <t>Ausencia de controles en el préstamo de documentos que hacen parte del archivo institucional.
Uso inadecuado de los documentos del archivo cuando se prestan para consulta
Uso no controlado del  almacenamiento  para la preservación del archivo institucional
No existe digitalización del archivo institucional</t>
  </si>
  <si>
    <t>Perdida de la memoria institucional
Disponibilidad de los documentos del archivo del instituto
Confiabilidad del archivo institucional.
Perdida de Información que comprende los documentos del archivo de gestión
Afectación a la imagen corporativa
Sanciones disciplinarias, penales y fiscales.                                                                                  
pérdidas económicas.</t>
  </si>
  <si>
    <t xml:space="preserve">Malas prácticas de almacenamiento de residuos peligrosos.
Falta de controles en la disposición final de residuos peligrosos.
No hay seguimiento periódico en la recolección de los residuos peligrosos
</t>
  </si>
  <si>
    <t>Contaminación del suelo
Afectación a la salud 
Sanciones legales</t>
  </si>
  <si>
    <t xml:space="preserve">Uso no controlado y acumulación de residuos orgánicos y aprovechables 
No se realiza periódicamente la recolección de los residuos.
Ausencia de conocimiento de la separación en la fuente de residuos.
</t>
  </si>
  <si>
    <t>Contaminación del microclima laboral por olores y sustancias producto de la acumulación de residuos. 
Afectación a la salud por presencia de plagas o virus por acumulación de residuos.</t>
  </si>
  <si>
    <t xml:space="preserve">Expedientes contractuales con información incompleta </t>
  </si>
  <si>
    <t>Malas prácticas en el desarrollo de las etapas de la gestión contractual. 
Insuficiencia de conocimiento de  registros que conforman los expedientes contractuales.
No se cuenta con controles en la entrega de expedientes al archivo de gestión.</t>
  </si>
  <si>
    <t xml:space="preserve">Expedientes contractuales con información incompleta
Sanciones por entes de control
Perdida de información 
</t>
  </si>
  <si>
    <t>Beneficios económicos.
Presión de terceros para obtener la entrega de residuos aprovechables.
Vínculos familiares con compañías del sector reciclable.</t>
  </si>
  <si>
    <t>Vulneración al principio de transparencia.
Fraude.
Daño de la imagen corporativa</t>
  </si>
  <si>
    <t>G3</t>
  </si>
  <si>
    <t xml:space="preserve">Se tiene un contrato de mantenimiento del parque automotor con proveedores directo de la marca del vehículo. </t>
  </si>
  <si>
    <t>Se cuenta con Inventarios periódicos a los bienes del instituto
Se tiene formato paz y Salvo de bienes
Se cuenta con un  Manual de inventarios y Activos fijos</t>
  </si>
  <si>
    <t>Se cuenta con un Subproceso de gestión documental.
Se cuenta con Procedimientos para el manejo del archivo de gestión y central.
Se realiza registro del préstamo de la prestación de documentos del archivo de gestión.</t>
  </si>
  <si>
    <t xml:space="preserve">Se cuenta con el Plan institucional de residuos sólidos </t>
  </si>
  <si>
    <t>Se cuenta con el  Plan institucional de residuos sólidos que contempla la adecuada separación, recolección y disposición de los residuos sólidos generados principalmente en baños, oficinas (puntos ecológicos) e impresoras.</t>
  </si>
  <si>
    <t xml:space="preserve">Se tiene un Manual de contratación.
Se cuenta con un Subproceso Servicios generales G3.
Se tiene un Código de ética y valores.
Se esta publicando los expedientes en pagina web y SECOP </t>
  </si>
  <si>
    <t>Se cuenta con el Subproceso G8 Gestión Ambiental.
Se tiene un Código de ética y valores.</t>
  </si>
  <si>
    <t xml:space="preserve">
Prevenir paradas del parque automotor de la entidad, mediante la realización de mantenimientos correctivos y preventivos.</t>
  </si>
  <si>
    <t>Llevar los vehículos a los centros especializados del proveedor para la realización de los mantenimientos preventivos y correctivos correspondientes.</t>
  </si>
  <si>
    <t>Técnico de Servicios generales</t>
  </si>
  <si>
    <t xml:space="preserve">Subdirector </t>
  </si>
  <si>
    <t># de mantenimientos por Vehículo.
Meta=1 manto por vehículo.</t>
  </si>
  <si>
    <t>Seguimiento periódico, mediante la ejecución de inventarios a los activos fijos del instituto.</t>
  </si>
  <si>
    <t xml:space="preserve">Ejecución de los inventarios trimestrales para activos fijos.
</t>
  </si>
  <si>
    <t>Técnico de inventarios y activos fijos</t>
  </si>
  <si>
    <t>Subdirector de Abastecimiento y Servicios Generales</t>
  </si>
  <si>
    <t># de inventarios a activos fijos en el año
meta=4 Inv.</t>
  </si>
  <si>
    <t>Asegurar un estándar, que permita el adecuado manejo de la documentación que hace parte del archivo institucional.</t>
  </si>
  <si>
    <t xml:space="preserve">Actualizar las tablas de retención documental (TRD).
Actualizar el programa de gestión documental.
Actualizar los procedimientos normalizados del subproceso gestión documental.
Incluir el desarrollo del nuevo sistema documental Orfeo.
Divulgar los cambios a los colaboradores del instituto.
</t>
  </si>
  <si>
    <t>Profesional de abastecimiento</t>
  </si>
  <si>
    <t>Componentes de la gestión documental actualizados e implementados 
meta=100%</t>
  </si>
  <si>
    <t>Realizar seguimiento a los proveedores con el fin de identificar la gestión de los residuos peligrosos resultado de la prestación del objeto contractual para el instituto.</t>
  </si>
  <si>
    <t>Solicitar periódicamente los certificados de disposición final a los proveedores que disponen de los residuos peligrosos.</t>
  </si>
  <si>
    <t>Profesional Ambiental</t>
  </si>
  <si>
    <t># de certificados de dispocisión final de toner.
Meta=2 certificados al año</t>
  </si>
  <si>
    <t>Realizar seguimiento periódico a la separación en la fuente de los residuos orgánicos y aprovechables dispuestos en cada punto ecológico con el que cuenta el instituto.</t>
  </si>
  <si>
    <t xml:space="preserve">Dejar registro en la plantilla RH1 diariamente de la clasificación de residuos </t>
  </si>
  <si>
    <t>% de Residuos Aprovechables
Meta=10%</t>
  </si>
  <si>
    <t>Desarrollar controles que permitan identificar documentación faltante de cada expediente contractual.</t>
  </si>
  <si>
    <t>Realizar revisiones semestrales aleatorias a expedientes contractuales para identificar falencias 
Establecer un control en la entrega de expedientes al archivo de gestión con el fin de asegurar la totalidad de documentos</t>
  </si>
  <si>
    <t>Gestor de calidad
Profesional de Archivo de gestión</t>
  </si>
  <si>
    <t xml:space="preserve"># de seguimientos a expedientes contractuales en el año
Meta= 5 expedientes semestrales </t>
  </si>
  <si>
    <t>Asegurar la disposición de manifiestos por cada entrega de residuos aprovechables dada al grupo sanar</t>
  </si>
  <si>
    <t>Solicitar manifiestos de entrega de residuos reutilizables al SANAR</t>
  </si>
  <si>
    <t># de actas de manifiesto 
Meta= Acta de manifiesto por cada entrega realizada</t>
  </si>
  <si>
    <t>Paradas de los vehículos por falta de mantenimientos</t>
  </si>
  <si>
    <t>G5</t>
  </si>
  <si>
    <t xml:space="preserve">Inconsistencias en la información reportadas por los clientes internos. </t>
  </si>
  <si>
    <t>Falta de verificación por parte del cliente interno de la información presentada en cada tramite.</t>
  </si>
  <si>
    <t xml:space="preserve">Errores en los reportes de ejecución financiera.
Perdidas económicas </t>
  </si>
  <si>
    <t>No aplicar algún requisito normativo en las operaciones contables</t>
  </si>
  <si>
    <t xml:space="preserve">Incumplimiento de requisitos normativo por desactualización de la legislación contable y por cambios normativos.
Deficiencias en capacitación  </t>
  </si>
  <si>
    <t xml:space="preserve">Inconsistencias en los Estados Financieros.
Sanciones
Reprocesamiento de Información.
</t>
  </si>
  <si>
    <t>No cumplir con los plazos establecidos para presentar reportes o información financiera</t>
  </si>
  <si>
    <t xml:space="preserve">Reprocesamiento de información o debilidad de los sistemas de información </t>
  </si>
  <si>
    <t xml:space="preserve">Sanción disciplinaria PGN.
Sanción por parte CGR
Calificación como Omisos por parte de la CGN 
</t>
  </si>
  <si>
    <t>Generación de pagos o giro de cheques no autorizados por el Subdirector Financiero y Contable</t>
  </si>
  <si>
    <t>No existe un control de autorización de pagos porque la plataforma bancaria no cuenta con este servicio</t>
  </si>
  <si>
    <t>Pérdida de recursos financieros o desvió de fondos</t>
  </si>
  <si>
    <t>Retraso en el registro de la información del recaudo de las pruebas Saber</t>
  </si>
  <si>
    <t>No se cumple normalmente con el envió oportuno de la información del recaudo porque en ocasiones el valor ingresado en el banco no es igual al que informa el área de tecnología</t>
  </si>
  <si>
    <t>Retraso en el cierre de ingresos del mes que a su vez ocasionaría demoras en el cierre a nivel contable y envió de informes a los entes de control</t>
  </si>
  <si>
    <t>Pérdida de liquidez por inversiones con una tasa de interés inferior a las ofrecidas por el mercado</t>
  </si>
  <si>
    <t>Uso inadecuado del Manual de Inversiones del Icfes por desconocimiento del mismo.</t>
  </si>
  <si>
    <t>Menores recursos por concepto de rendimiento de capital</t>
  </si>
  <si>
    <t>Imputación presupuestal errónea</t>
  </si>
  <si>
    <t>Falta de controles en la expedición de CDP, RP, Obligación y pago, originados en la mayoría por la ejecución del plan de compras, porque en este se debe verificar todos los ítems mencionados.</t>
  </si>
  <si>
    <t>Proveer información errónea a entes internos y externos.
Alteración de la ejecución presupuestal.
Pérdida de la ejecución del procedimiento "Gestión Presupuestal" por malas prácticas del mismo.</t>
  </si>
  <si>
    <t>Pérdida de la información presupuestal</t>
  </si>
  <si>
    <t>Insuficiencia de aplicativos y/o software de seguridad de la información porque la entidad se encuentra expuesta a un ataque informático.</t>
  </si>
  <si>
    <t>Desconocimiento total de la ejecución presupuestal.
Uso indebido de la información financiera de la Entidad:
Sanciones fiscales y fiscales de entes externos</t>
  </si>
  <si>
    <t>Movimientos y/o traslados presupuestales no autorizados</t>
  </si>
  <si>
    <t xml:space="preserve">Falta de capacitación adecuada y permanente a los funcionarios responsables de esta área </t>
  </si>
  <si>
    <t>Modificación inadecuada del presupuesto de la Entidad.
Investigaciones de entes externos</t>
  </si>
  <si>
    <t xml:space="preserve">Control de documentos soportes al momento del recibo de las cuentas radicadas.
Se cuenta con una Guia de docuemntos soporte para presentación de cuentas.
 Check List de verificación en la botacora de radicación de cuentas.
Verificación dentro del proceso de tramite </t>
  </si>
  <si>
    <t xml:space="preserve">Permanente consulta de las disposiciones generadas en la página Web de la CGN  para empresas que no cotizan en el mercado de valores y que no captan ni administran ahorro del público.
Cronograma de capacitaciones en temas contables.  </t>
  </si>
  <si>
    <t xml:space="preserve">Puntos de control para la presentación de informes dentro de los plazos establecidos.
Calendarización para rendición de informes </t>
  </si>
  <si>
    <t xml:space="preserve">Cotizar como mínimo 3 alternativas de tasas de inversión al momento de realizar las inversiones y compararlas con las tasas de mercado.
</t>
  </si>
  <si>
    <t xml:space="preserve">La verificación realizada por el profesional de plan de compras.
Sistemas de Información. (ERP)
Revisión de saldos presupuestales.
Verificación imputación presupuestal en las cuentas por pagar.
Analizar el concepto y la descripción del gasto al expedir CDPs &amp; RPs
</t>
  </si>
  <si>
    <t>Revisión por los funcionarios del área de presupuesto, subdirector financiero y contable y Secretaría General</t>
  </si>
  <si>
    <t>Realizar capacitación especializada a los funcionarios del área y usuarios del sistema tecnologico de soporte</t>
  </si>
  <si>
    <t xml:space="preserve">Plantear temas de capacitación en normatividad NICSP dentro del Plan General de Capacitación del ICFES.
Designar un responsable de la Consulta permanente de los conceptos emitidos porla CGN y su respectiva socialización al interior del grupo contable.
Elevar consultas a la CGN en los temas que inciten dudas </t>
  </si>
  <si>
    <t>Profesional de Contabilidad
José Vicente Hernandez</t>
  </si>
  <si>
    <t>Subdirector Financiero y Contable</t>
  </si>
  <si>
    <t>No. De normas emitidas por la CGN</t>
  </si>
  <si>
    <t>Programación y seguimiento de tareas y plazos para la presentacion de informes contables</t>
  </si>
  <si>
    <t>Elaborar calendarización de informes según plazos definidos.
Generar alarmas de cumplimiento para la presentción de informes contables</t>
  </si>
  <si>
    <t>No. De actividades realizadas /No. Total de actividades Programadas</t>
  </si>
  <si>
    <t>Vencimiento de Terminos</t>
  </si>
  <si>
    <t>Vencimiento de terminos en Acciones Judiciales, extrajudiciales y Constitucionales (peticiones y tutelas)</t>
  </si>
  <si>
    <t xml:space="preserve">Seguimiento inadecuado </t>
  </si>
  <si>
    <t xml:space="preserve">Condenas adversas o sanciones de tipo pecuniario para la entidad
Sanciones disciplinarias 
perdidas económicas </t>
  </si>
  <si>
    <t xml:space="preserve">L1.P.01. Representación Judicial
L1.P.02. Atención a Conciliaciones 
L1.P.03. Tutelas
Alertas en calendario </t>
  </si>
  <si>
    <t>L1</t>
  </si>
  <si>
    <t>K1</t>
  </si>
  <si>
    <t>de los informes, auditorías y seguimientos de acuerdo con el Programa Anual de Auditoría</t>
  </si>
  <si>
    <t>No se cuenta con disponibilidad por parte del área auditada para atender la auditoría</t>
  </si>
  <si>
    <t>Incumplimiento de las funciones de ley asignadas al ICFES
Deterioro de la imagen de la Oficina de Control Interno dentro del Instituto .
Estancamiento del Sistema de Control Interno
Ausencia de retos de mejora constantes para la organización</t>
  </si>
  <si>
    <t>No se cuenta con disponibilidad por parte del auditor debido a actividades urgentes que surjan</t>
  </si>
  <si>
    <t>No se cumpla con las características de información solicitada</t>
  </si>
  <si>
    <t>Fallo en definición de Programa</t>
  </si>
  <si>
    <t>Que no permite que el ejercicio de Control Interno permita identificar las desviaciones reales de la gestión realizada en el ICFES</t>
  </si>
  <si>
    <t xml:space="preserve">Insuficiencia en la definición o ejecución de los programas de auditorías.
</t>
  </si>
  <si>
    <t>Que los resultados de la auditoría no generen valor agregado a la gestión del Instituto.
conocimiento parcial sobre el desempeño de la gestión del Instituto.
Desatención de procesos críticos o misionales.
No es posible detectar desviaciones, establecer tendencias y generar recomendaciones.
Perdida de credibilidad en la auditoría
Incapacidad para efectuar auditorías sobre el sistema integrado de gestión organizacional
Desgaste del personal asignado
Cronogramas reducidos
Omisión de algunos elementos en las auditorías que puedan ser críticos para la entidad
No poder contar con opiniones de expertos frente al desarrollo de las actividades ejecutadas por el Instituto
Sanciones de los diferentes entes que vigilan la Entidad
Ejecución de actividades institucionales de manera inapropiada</t>
  </si>
  <si>
    <t>No existe alineación entre la auditoría con las necesidades de evaluación del riesgo que presenta la institución.</t>
  </si>
  <si>
    <t>Falta de independencia del equipo auditor, lo que puede afectar la objetividad del ejercicio de evaluación.</t>
  </si>
  <si>
    <t xml:space="preserve">No diagnosticar efectivamente el sistema de control interno institucional </t>
  </si>
  <si>
    <t>No exista conocimiento de la normatividad aplicable al ICFES</t>
  </si>
  <si>
    <t>Descripción: Seguimiento a las actividades propuestas en el Programa Anual de Auditoría 
Naturaleza: Preventivo
Documentado?: Si, en los procedimientos del subproceso
Tipo: Manual, 
Se aplica actualmente?: si, 
Quien lo realiza: Jefe Oficina de Control Interno
Periodicidad: Permanente
Descripción:  Indicadores de eficacia de plan de auditoria y entrega de informes 
Naturaleza: Correctivo
Documentado?: Si, en los indicadores del subproceso
Tipo: Manual, 
Se aplica actualmente?: si
Quien lo realiza: Profesional Oficina de Control Interno
Periodicidad: Trimestral</t>
  </si>
  <si>
    <t>Descripción: Planeación de las actividades para cada vigencia acordes con el presupuesto aprobado.
Naturaleza: Preventivo
Documentado?: Si, en los procedimientos del subproceso
Tipo: Manual, 
Se aplica actualmente?: si, 
Quien lo realiza: Jefe Oficina de Control Interno
Periodicidad: Anual
Descripción: Programa de Auditorias 
Naturaleza: Preventivo
Documentado?: Si, en los procedimientos del subproceso
Tipo: Manual, 
Se aplica actualmente?: si, 
Quien lo realiza: Jefe Oficina de Control Interno
Periodicidad: Anual
Descripción: Plan de Auditorias 
Naturaleza: Preventivo
Documentado?: Si, en los procedimientos del subproceso
Tipo: Manual, 
Se aplica actualmente?: si, 
Quien lo realiza: Jefe Oficina de Control Interno
Periodicidad: De acuerdo con Programa anual de auditoria por cada auditoría.
Descripción: Informes de Auditoria 
Naturaleza: Preventivo
Documentado?: Si, en los procedimientos del subproceso
Tipo: Manual, 
Se aplica actualmente?: si, 
Quien lo realiza: Jefe Oficina de Control Interno
Periodicidad: Revisión de cada informe de auditoría de acuerdo con programa anual de auditoría
Descripción: Comité de Control Interno
Naturaleza: Preventivo
Documentado?: Si, en los procedimientos del subproceso
Tipo: Manual, 
Se aplica actualmente?: si, 
Quien lo realiza: Jefe Oficina de Control Interno
Periodicidad: De acuerdo con resolución de Comité de Control Interno.</t>
  </si>
  <si>
    <t>Incumplimiento de requisitos procedimentales</t>
  </si>
  <si>
    <t>Incumplimiento de los requisitos procedimentales del Pre armado o armado de prueba, debido a que no corresponde exactamente con las especificaciones y el diseño establecido.
Los profesionales responsables del pre-armado, armado o diagramado no se ciñen a las especificaciones establecidas en el diseño de la respectiva prueba.</t>
  </si>
  <si>
    <t>Fuga de información que ocasiona perdida de información de ítems o de instrumentos de evaluación durante el proceso de armado y edición.
La información confidencial acorde al contenido de un instrumento es filtrada de la Unidad de Diagramación, Edición y Archivo de Pruebas, antes de la aplicación de una prueba.</t>
  </si>
  <si>
    <t>C2</t>
  </si>
  <si>
    <t>No cumplir con las caracteristicas escenciales de la publicacion: publicacion oportuna (fechas) desponibilidad (que el servicio funcione), consistencia e integridad de la información.</t>
  </si>
  <si>
    <t>* Entrega no oportuna de los insumos de calificacion por parte de la Direccion de Evaluacion
* No contar con la infraestructura propia o la dinamica y escalable que provee la nube para el proceso de publicación
* Errores en el procesamiento de la calificacion y/o publicacion</t>
  </si>
  <si>
    <t>Retrasos en la publicacion
Deterioro de la imagen de la entidad
Procesos juridicos por incumplimiento de fechas</t>
  </si>
  <si>
    <t>Automatización y estandarización de los procesos de publicación
Contratación a largo plazo de la infraestructura requerida en la nube Listas de chequeo para la validación de los procesos y la calidad de los datos 
Seguimiento y control del cumplimiento de cronogramas
Documentos asociados al subproceso</t>
  </si>
  <si>
    <t>Automatizacion en el proyecto PRISMA de la publicacion de los resultados para todas las pruebas.
Acuerdos de nivel de servicio con las diferentes areas que intervienen en el proceso o que generan información necesaria para el proceso.</t>
  </si>
  <si>
    <t>Fortalecer el registro de no conformidades.
Garantizar la disponiblidad y buen funcionamiento de las funcionalidades en el sistema de informacion PRISMA para la publicacion de resultados.</t>
  </si>
  <si>
    <t>Carlos Cardona
Oscar Baquero
Ingrid Picon</t>
  </si>
  <si>
    <t>Ingrid Picon</t>
  </si>
  <si>
    <t>No conformidades registradas
Funcionalidades en el sistema PRISMA desarrolladas</t>
  </si>
  <si>
    <t>Fallas o falta de continuidad en la prestación de los servicios de infraestructura de hardware (administración de servidores, mantenimiento de equipos y centro de cómputo).</t>
  </si>
  <si>
    <t>Fallas o errores en la infraestructura tecnológica: caída de redes y comunicaciones, hardware, servidores de aplicaciones y/o bases de datos.
Falta de planeación de la infraestructura tecnológica, dentro de la que se encuentre un plan de continuidad del negocio formalizado que incluya un Plan de Recuperación de Desastres (DRP).
Falta de mantenimientos preventivos sobre servidores y equipos de red en la Infraestructura interna del ICFES.
Fallas en el respaldo eléctrico de centro de cómputo y red interna del ICFES.
Fallas en el proceso físico de generación y restauración de los Backup´s</t>
  </si>
  <si>
    <t xml:space="preserve">Indisponibilidad de los servicios tecnológicos indispensables para la operación y funcionamiento del Instituto.
Publico interno o externo afectado por la falta de disponibilidad de los sistemas de información.
Perdida de credibilidad.
Incumplimiento de las normas legales y reglamentarias.
Quejas o reclamos de los usuarios.
</t>
  </si>
  <si>
    <t xml:space="preserve">Fallas en las actividades de la gestión de software </t>
  </si>
  <si>
    <t>Falta de presupuesto para soportar la operación.
Falta de monitoreo del SW
Falta de mantenimiento del SW
Incumplimiento a las políticas de seguridad de la información
Fallas en la infraestructura</t>
  </si>
  <si>
    <t xml:space="preserve">Indisponibilidad de los servicios de software y uso de herramientas asociadas.
Publico interno afectado por la falta de disponibilidad de las herramientas requeridas para la operación.
Quejas o reclamos de los usuarios.
</t>
  </si>
  <si>
    <t>H1</t>
  </si>
  <si>
    <t>Ingrid Picón</t>
  </si>
  <si>
    <t>Falla o daño de las herramientas de DLP y DBF.</t>
  </si>
  <si>
    <t>Ausencia de planeación de actividades de acualización y mantenimiento</t>
  </si>
  <si>
    <t>Interrupción del monitoreo de la gestión de la seguridad de la información</t>
  </si>
  <si>
    <t>Fuga de información de los documentos sensibles de gestión de seguridad de la información.</t>
  </si>
  <si>
    <t>Asencia de controles de cifrado en los documentos.</t>
  </si>
  <si>
    <t>Perdida de credibilidad en la Entidad.</t>
  </si>
  <si>
    <t>Acceso no autorizado a las herramientas de gestión de seguridad de la información</t>
  </si>
  <si>
    <t>Uso de contraseñas debiles</t>
  </si>
  <si>
    <t>Modificación de reglas, documentos o configuración.</t>
  </si>
  <si>
    <t>Perdida de información del Sistema de Gestión de Seguridad de la Información</t>
  </si>
  <si>
    <t>ausencia de controles de respaldo de información</t>
  </si>
  <si>
    <t>Reproceso de información</t>
  </si>
  <si>
    <t>Indisponibilidad de Daruma</t>
  </si>
  <si>
    <t>ausencia de mecanismos de contingencia</t>
  </si>
  <si>
    <t>Retrasos en la operación</t>
  </si>
  <si>
    <t>Indisponibilidad de las Herramientas tecnológicas de gestión de seguridad</t>
  </si>
  <si>
    <t>Interrupción en la gestión de la seguridad de la información</t>
  </si>
  <si>
    <t>Publicación de información sensible del sistema de gestión de seguridad de la información</t>
  </si>
  <si>
    <t>Ausencia de clausulas de confidencialidad</t>
  </si>
  <si>
    <t>Modificación o alteración no autorizada de las herramientas tecnológicas</t>
  </si>
  <si>
    <t>Inadecuada segregación de roles y perfiles en Daruma</t>
  </si>
  <si>
    <t>Reprocesamiento en actividades</t>
  </si>
  <si>
    <t>Ataque informático a las herramientas tecnológicas de gestión de seguridad de la información</t>
  </si>
  <si>
    <t>Ausencia de controles de detección de malware e intrusos</t>
  </si>
  <si>
    <t>Perdida de información, alteración de información, indisponibilidad de información, publicación de información.</t>
  </si>
  <si>
    <t>Incumplimiento de requisitos normativos relacionados con seguridad de la información</t>
  </si>
  <si>
    <t>Inadecuada identificación de requisitos legales y contractuales</t>
  </si>
  <si>
    <t>Sanciones</t>
  </si>
  <si>
    <t>Interrupción del proceso de gestión de seguridad de la información</t>
  </si>
  <si>
    <t>Ausencia de continuidad del personal de seguridad de la información en la contratación</t>
  </si>
  <si>
    <t>Los documentos sensibles de gestión de seguridad de la información.</t>
  </si>
  <si>
    <t>Ausencia de controles de acceso físico</t>
  </si>
  <si>
    <t>Ausencia de controles de almacenamiento y resguardo</t>
  </si>
  <si>
    <t>No se cuenta con cifrado en dispositivos móviles</t>
  </si>
  <si>
    <t>H2</t>
  </si>
  <si>
    <t>Se cuenta con un plan de trabajo donde se incluyen las actividades de mantenimiento y actualizaciones.
Se tienen ANS con el proveedor para que la falla o daño este solucionada en maximo 4 horas.</t>
  </si>
  <si>
    <t>Se tienen ANS con el proveedor con un nivel de disponibilidad de superior al 90% en el año</t>
  </si>
  <si>
    <t>Se cuenta con clausualas de confidencialidad para funcionarios, proveedores y contratistas</t>
  </si>
  <si>
    <t>Existe una persona encargada de la administración del sistema.</t>
  </si>
  <si>
    <t>Área de Talento Humano esta pendiente de la renovación de los contratos del personal requerido</t>
  </si>
  <si>
    <t>Dirección de Tecnología e Información</t>
  </si>
  <si>
    <t>H3</t>
  </si>
  <si>
    <t>Copiado o extraciión y/o divulgación de información sensible del ICFES de forma no autorizada</t>
  </si>
  <si>
    <t>Falta gobierno de la información.
Políticas de acceso y seguridad de la información no defeinidas claramente
Procesos de auditoría no implementados</t>
  </si>
  <si>
    <t>Divulgación no autorizada de la información
Sanciones legales
Reprocesamiento
Retraso en el cumplimiento de compromisos</t>
  </si>
  <si>
    <t>Publicación o presentación de información que no es coherente o consistente con la realidad</t>
  </si>
  <si>
    <t>Falta gobierno de la información.
Falta de controles de calidad de la información
Procesos de auditoría no implementados</t>
  </si>
  <si>
    <t>Incumplimiento en los compromisos adquiridos por la Dirección de Tecnología e Información
Sanciones legales
Reprocesamiento
Información no disponible, no pertinente, inconsistente o desactualizada.</t>
  </si>
  <si>
    <t>Cambios realizados en los datos o la información del ICFES de forma intencional y no autorizada</t>
  </si>
  <si>
    <t>Incumplimiento en los compromisos adquiridos por la Dirección de Tecnología e Información
Información no disponible, no pertinente, inconsistente o desactualizada
Sanciones legales
Reprocesamiento</t>
  </si>
  <si>
    <t>Des-sincronización de datos debido a fallos en los procesos de carga de información a la bodega de datos</t>
  </si>
  <si>
    <t>Información descentralizada
Falta de Sincronización de la información</t>
  </si>
  <si>
    <t>Presentación de información inconsistente y/o desactualizada
Falta de información oportuna para la toma de decisiones</t>
  </si>
  <si>
    <t>Correo que notifica el fallo en la ejecución de la tarea</t>
  </si>
  <si>
    <t xml:space="preserve"> - Mejorar la configuración del ambiente de bodega de datos
Plan de control y crecimiento de la información (capacidad para el volumen de la información).</t>
  </si>
  <si>
    <t>Actualizar el ambiente con la nueva configuracion.
Actualizar el plan de control y crecimiento de la información</t>
  </si>
  <si>
    <t>Carlos Cardona</t>
  </si>
  <si>
    <t>Ambiente de la bodega de datos configurado</t>
  </si>
  <si>
    <t>Errores o falta de continuidad en la gestion de los proyectos de software y en la prestación de los servicios informáticos tanto misionales como de gestión (administrativos)</t>
  </si>
  <si>
    <t>Falta de claridad en los requerimientos por parte de clientes y usuarios.</t>
  </si>
  <si>
    <t>No satisfacer las expectativas reales de los interesados
El producto final no se adecua a las necesidades del cliente.
Detrimento patrimonial o sobrecostos.
Reprocesos.
Cancelación de un proyecto.</t>
  </si>
  <si>
    <t>Fallas o errores en los sistemas informáticos que soportan la operación (principalmente debido a la poca mantenibilidad del sistema actual y/o a la ausencia de código fuente de algunos módulos).</t>
  </si>
  <si>
    <t>Público interno o externo afectado por la no disponibilidad de las aplicaciones y de la información que soporta la operación.
Perdida de credibilidad.
Incumplimiento de las normas legales y reglamentarias.
Quejas, reclamos o demandas de los usuarios.
Afectación financiera del Instituto. 
Sobrecarga de trabajo y reprocesos debido a los planes de contingncia constantes
Retraso en la operación.</t>
  </si>
  <si>
    <t>Falta de planeación y divulgación  de las decisiones directivas  y de los grupos de trabajo, a los involucrados en los cambios a realizar en los aplicativos existentes.</t>
  </si>
  <si>
    <t>No poder probar los cambios que van a producción, por lo que hay errores o resultados inesperados.
Reproceso o errores en los aplicativos que soportan la operación.</t>
  </si>
  <si>
    <t>Entregas no oportunas  de las nuevas aplicaciones a operación y a los usuarios.</t>
  </si>
  <si>
    <t xml:space="preserve">Multiplicidad de funciones para los ingenieros de soporte diario.
</t>
  </si>
  <si>
    <t>Falta de Centralización de la información.</t>
  </si>
  <si>
    <t>Incumplimiento en las entregas de insumos de otras áreas a operaciones.</t>
  </si>
  <si>
    <t>Falta de formalidad en el proceso de gestión del conocimiento.</t>
  </si>
  <si>
    <t>Falta de seguimiento y control en los procesos de gestión de TI que no se han definido.</t>
  </si>
  <si>
    <t>Falta de formalidad en el uso de las mejores prácticas en la ejecución de los procesos de gestión de TI.</t>
  </si>
  <si>
    <t>Rotación de contratistas y outsourcing de fábrica.</t>
  </si>
  <si>
    <t>H4</t>
  </si>
  <si>
    <t xml:space="preserve">
Seguimiento y control a los tiempos de respuesta que se le dan a los funcionarios en sus requerimientos.</t>
  </si>
  <si>
    <t>Herramienta de gestión del conocimiento.
Procedimiento de control de cambios.</t>
  </si>
  <si>
    <t>Seguimiento y control a los tiempos de respuesta que se le dan a los funcionarios en sus requerimientos.</t>
  </si>
  <si>
    <t>Mesa de ayuda establecida para el reporte de incidentes o de solicitudes por parte de los funcionarios del Instituto.</t>
  </si>
  <si>
    <t>Para los procesos críticos, se publica la información en la nube con protocolos de seguridad pertinentes.
Herramienta de gestión del conocimiento.
Procedimiento de control de cambios.</t>
  </si>
  <si>
    <t>Herramienta de gestión del conocimiento.</t>
  </si>
  <si>
    <t>Capacitación a los usuarios líderes de la importancia de la metología</t>
  </si>
  <si>
    <t>Identificación de las áreas que intervienen en todo el proceso diferentes a los usuarios líderes
-Organización de sesiones de capacitación</t>
  </si>
  <si>
    <t>Analistas funcionales o de requerimientos, Líderes Técnicos o Líderes de proyectos.</t>
  </si>
  <si>
    <t>Subdirectores o director de tecnología.</t>
  </si>
  <si>
    <t>Construcción de un sistema que cumpla con las necesidades de los usuarios</t>
  </si>
  <si>
    <t>Profesionales y Subdirectores de la Dirección de Tecnología</t>
  </si>
  <si>
    <t>Director de Tecnología</t>
  </si>
  <si>
    <t>- Fase II de los módulos planeados del nuevo sistema misional puestos en producción: recaudo, registro, aprovisionamiento, citación y publicación de resultados.
- Cargos creados.</t>
  </si>
  <si>
    <t xml:space="preserve"> - Seguimiento periòdico a la gestion de pruebas y a la gestion de cambios.</t>
  </si>
  <si>
    <t>Reuniones periòdicas con el àrea de pruebas, administraciòn de infraestructura, los proyectos de desarrollo y operaciòn</t>
  </si>
  <si>
    <t>Procedimientos definidos y documentados e
implementado</t>
  </si>
  <si>
    <t>Reuniones periòdicas con el àrea de pruebas, administraciòn de infraestructura, los proyectos de desarrollo y operaciòn
-Elaboración de casos de pruebas para los sistemas en operaciòn.</t>
  </si>
  <si>
    <t>Plan para fortalecer la gestion del conocimiento</t>
  </si>
  <si>
    <t>- Creación de nuevos cargos de planta para soportar las aplicaciones e incorporar el personal de planta con los perfiles necesarios para dar soporte a las aplicaciones.
- Documentar los procedimientos de operación y mantenimiento y sus formatos. (Subproceso H5. Gestión de Mantenimiento y Soporte a Sistemas de Información)</t>
  </si>
  <si>
    <t>- Cargos creados.</t>
  </si>
  <si>
    <t xml:space="preserve">
Plan para fortalecer la gestion del conocimiento</t>
  </si>
  <si>
    <t>- Documentar los procedimientos de operación y mantenimiento y sus formatos. (Subproceso H5. Gestión de Mantenimiento y Soporte a Sistemas de Información)</t>
  </si>
  <si>
    <t>H5</t>
  </si>
  <si>
    <t>Proyectos definidos de forma incorrecta</t>
  </si>
  <si>
    <t xml:space="preserve">Interpretación equivocada  en recursos, alcance y fechas del proyecto.
</t>
  </si>
  <si>
    <t>No cumplir las expectativas de los usuarios
- Desgaste administrativo</t>
  </si>
  <si>
    <t>Proyectos que no cumplan con los objetivos planteados</t>
  </si>
  <si>
    <t>Planeación deficiente de los proyectos 
Estimaciones de tiempo y alcance no realistas 
Ausencia de actividades necesarias para la ejecución del proyecto.
Falta de análisis de los posibles riesgos inherentes a cada proyecto.
Falta de control y seguimiento a los cambios del proyecto</t>
  </si>
  <si>
    <t>No cumplir las expectativas de los usuarios
Incumplimiento en los entregables del proyecto.
No alcanzar los objetivos de TI propuestos</t>
  </si>
  <si>
    <t xml:space="preserve"> Proyectos que no se efectúen dentro de los tiempos requeridos.</t>
  </si>
  <si>
    <t xml:space="preserve">Demoras en los procesos administrativos requeridos en los proyectos. 
Rotación del outsourcing de fábrica o del personal, en general. 
Personal y proveedores requeridos insuficiente. </t>
  </si>
  <si>
    <t>Atrasos en hitos de los entregables del proyecto.
Sobrecarga laboral en los recursos humanos del proyecto.
Aumento en los riesgos de los prpoyectos (asociados a incumplimiento y calidad, entre otros)</t>
  </si>
  <si>
    <t>Proyectos con entregables de baja o insuficiente calidad</t>
  </si>
  <si>
    <t>Falta de definicion de planes de calidad para los entregables proyectados</t>
  </si>
  <si>
    <t>Baja satisfaccion de los diferentes stakeholders
Sobrecaraga laboral en correccion de defectos
Errores en procesos misionales</t>
  </si>
  <si>
    <t xml:space="preserve"> 
Metodología basada en PMI para el manejo de proyectos.
Planeación de las adquisiciones de productos o servicios a través de la consolidación y seguimiento al plan de compras.
Definición de plan de proyecto, cronograma para cada proyecto.</t>
  </si>
  <si>
    <t>Metodología basada en PMI para el manejo de proyectos.
Gestión de riesgos para cada proyecto sobre la herramientade gestion de proyectos.
Procedimiento de Control integrado de cambios sobre la herramienta.
Comité de tecnología: Reuniones periódicas de seguimiento por parte de los integrantes del proyecto y los líderes de tecnología (alcance vs planeación).</t>
  </si>
  <si>
    <t>Metodología basada en PMI para el manejo de proyectos.
Definición de líneas base para los cronogramas de proyectos
Comité de tecnología: Reuniones periódicas de seguimiento por parte de los integrantes del proyecto y los líderes de tecnología (alcance vs planeación).</t>
  </si>
  <si>
    <t>Metodología basada en PMI para el manejo de proyectos.</t>
  </si>
  <si>
    <t>Formalización de un comité de proyectos periodico que permita la definición de alcance de las inciativas</t>
  </si>
  <si>
    <t xml:space="preserve">Definir los integrantes del comité
Generar una agenda con temas especificos a trabajar
Generar un espacio para hacer seguimiento a los proyectos  </t>
  </si>
  <si>
    <t>Joan David Galeano</t>
  </si>
  <si>
    <t xml:space="preserve">Formato de asistencia a las reuniones </t>
  </si>
  <si>
    <t xml:space="preserve">Definir los integrantes del comité
Generar una agenda con temas especificos a tratabajar
Generar un espacio para hacer seguimiento a los proyectos  </t>
  </si>
  <si>
    <t>Oscar Baquero
Carlos Cardona
Joan David Galeano</t>
  </si>
  <si>
    <t>Definición de Plan de Adquisiciones por cada uno de los proyectos con el fin de anticipar todas las necesidades de compras
Fortalecimiento de competencias transversales al grupo de Gerentes de Proyectos (Hard &amp; Soft Skills)</t>
  </si>
  <si>
    <t>Establecer un artefacto unico de Plan de Adquisiciones
Apropiar a los lideres de los proyectos frente a la documentacion y seguimiento del plan de Adquisiciones
Identificar y priorizar las necesidades de capacitacion de los lideres de proyectos
Gestionar los procesos de capacitacion priorizados</t>
  </si>
  <si>
    <t>Oscar Baquero
Carlos Cardona</t>
  </si>
  <si>
    <t>Planes de Adquisicion por Proyecto
Acta asistencia a capacitaciones ofrecidas</t>
  </si>
  <si>
    <t>Definicion de Plan de Calidad para todos los proyectos</t>
  </si>
  <si>
    <t>Establecer un artefacto comun de plan de Calidad para todos los proyectos
Fortalecer las habilidades blandas de los Gerentes de Proyecto</t>
  </si>
  <si>
    <t>Planes de Calidad
Capacitaciones realizadas</t>
  </si>
  <si>
    <t>Perdida o deterioro de los activos fijos del instituto (G1 Gestión de Bienes e Inventarios)</t>
  </si>
  <si>
    <t>G1</t>
  </si>
  <si>
    <t>G4</t>
  </si>
  <si>
    <t>G6</t>
  </si>
  <si>
    <t>Generación de ambientes insalubres y altamente contaminantes por manejo de residuos peligrosos. (G6 Gestión Ambiental)</t>
  </si>
  <si>
    <t>Inadecuada clasificación de residuos orgánicos y aprovechables (Gestión Ambiental)</t>
  </si>
  <si>
    <t>Entrega de residuos aprovechables a entes no autorizados por el instituto. (G6 Gestión Ambiental)</t>
  </si>
  <si>
    <t>Evaluar la posibilidad de mantener la continuidad del contrato de al menos una persona del equipo de seguridad entre diciembre y enero</t>
  </si>
  <si>
    <t>Incumplimiento de requisitos procedimentales, debido a que se Incluyen de ítems con problemas de construcción en la Unidad de Diagramación, Edición y Archivo de pruebas.
 Uso de ítems no acordes a los criterios de construcción en la evaluación de los objetivos propuestos.</t>
  </si>
  <si>
    <t>Fuga de información que ocasiona perdida de ítems durante el subproceso de construcción.
Sustracción de información confidencial durante el subproceso de construcción de ítems.</t>
  </si>
  <si>
    <t>Inequidad en la población que presenta la prueba y, alteración en las estadísticas de comportamiento del ítem aplicado; Pérdida de credibilidad sobre la capacidad institucional de controlar información confidencial</t>
  </si>
  <si>
    <t>Daño, deterioro o alteración del archivo institucional.(G4 Gestión Documental)</t>
  </si>
  <si>
    <t>.</t>
  </si>
  <si>
    <t xml:space="preserve">Fallas en la adquisición y  renovación de licencias </t>
  </si>
  <si>
    <t xml:space="preserve">Número de licencias de software desactualizadas e insuficientes. 
Demora en los procesos de contratación pata adquisición de servicios o renovación de soporte (licenciamiento).
Falta de presupuesto para soportar la operación.
Cambios de vigencia que no permitan contar continuamente con el soporte y mantenimiento de las licencias en los primeros días del mes de enero de cada año.
Servicios o licencias prestados únicamente por proveedores en el exterior, lo que retrasa los procesos de compra.
</t>
  </si>
  <si>
    <t xml:space="preserve">Indisponibilidad de los servicios de software y uso de herramientas asociadas.
Publico interno afectado por la falta de disponibilidad de las herramientas o licenciamiento requerido para la operación.
Incumplimiento de las normas legales y reglamentarias.
Quejas o reclamos de los usuarios.
</t>
  </si>
  <si>
    <t>Interrupción del servicio con el proveedor externo y con los servicios internos.</t>
  </si>
  <si>
    <t>Falta de una adecuada automatización (sistema de gestión) del trámite de incidentes de servicios de infraestructura, que permita su seguimiento. Cambios en outsourcing.
Fallas en la prestación de los servicios tercerizados.
Incumplimiento de los ANS</t>
  </si>
  <si>
    <t xml:space="preserve">Indisponibilidad de los servicios tecnológicos indispensables para la operación y funcionamiento del Instituto, sin el seguimiento correcto a nivel de indicadores y cumplimiento de ANS.
Publico interno o externo afectado por la falta de disponibilidad de la infraestructura, sin el seguimiento correcto a nivel de indicadores y cumplimiento de ANS.
</t>
  </si>
  <si>
    <t>Presupuesto para renovación y adquisición de licencias en plan anual de compras.
Seguimiento y administración de usuarios y licenciamiento a través de una herramienta especializada.
Evitar vencimiento de licenciamiento al 31 de diciembre de cada año.
Estudios de mercado completos buscando la mejor opción para la entidad en licenciamiento y servicios, generando alternativas de contratación.
Documentos asociados al subproceso.</t>
  </si>
  <si>
    <t xml:space="preserve">Seguimiento mensual a indicadores del subproceso H2, a nivel de cumplimiento de ANS.
Solicitud y análisis de informes de gestión mensual al proveedor externo.
Seguimiento y generación de informes en herramienta de mesa de ayuda interna.
</t>
  </si>
  <si>
    <t xml:space="preserve">Plan anual de compras de Tecnología.
- Actualización de los procedimientos de infraestructura tecnológica.
- Redefinir la estructura de los procedimientos que conforman el subproceso
</t>
  </si>
  <si>
    <t>Llevar a cabo las actividades definidas en el plan de compras. 
Revisión y cambios en los procedimientos del subproceso de infraestructura</t>
  </si>
  <si>
    <t>Javier Moncada
Diego Alejandro Cárdenas
Ingrid Picón</t>
  </si>
  <si>
    <t>Actividades del plan de compras ejecutadas</t>
  </si>
  <si>
    <t xml:space="preserve">Renovación del soporte de la herramienta de mesa de ayuda interna y actualización a la última versión que permita una mejor gestión de incidentes, requerimientos y que permita aplicar la gestión del conocimiento para un seguimiento más detallado de los casos reportados.
- Actualización de los procedimientos de infraestructura tecnológica.
- Redefinir la estructura de los procedimientos que conforman el subproceso
</t>
  </si>
  <si>
    <t xml:space="preserve">Llevar a cabo estudio de mercado y contratación del soporte de la herramienta de mesa de ayuda interna  y actualización a la última versión.
Llevar a cabo las actividades definidas en el plan de compras. 
Revisión y cambios en los procedimientos del subproceso de infraestructura.
</t>
  </si>
  <si>
    <t>Javier Moncada
Libia Talero
Ingrid Picón</t>
  </si>
  <si>
    <t>Contrato para la administración de la  herramienta de mesa de ayuda 
Actividades del plan de compras ejecutadas
Procedimientos actualizados publicados en el sistema de gestión de calidad</t>
  </si>
  <si>
    <t>Mercedes Wilches</t>
  </si>
  <si>
    <t>Establecer una segregación adecuada de los perfiles y roles en DARUMA
Una vez salen del directorio activo no hay acceso a DARUMA</t>
  </si>
  <si>
    <t xml:space="preserve">Revisión de perfiles y roles en DARUMA trimestral
</t>
  </si>
  <si>
    <t># perfiles y roles que no corresponden encontrados en la revisión</t>
  </si>
  <si>
    <t>1. Interpretación inadecuada de la totalidad de los requisitos establecidos en las NTCGP 1000:2009 e ISO 9001:2015   o no ejecución de las actividades por parte de los líderes responsables de subprocesos</t>
  </si>
  <si>
    <t>A3</t>
  </si>
  <si>
    <t>Se cuenta con el  Plan estratégico institucional 
Se cuenta con planes de acción  y operativos para el seguimiento de la gestión institucional.
Procedimiento para la formulación aprobación y seguimiento Plan Estratégico.
Evaluación periódica de los elementos estratégicos ( misión, visión, mega objetivos, políticas, principios y valores)
Verificación del cumplimiento de las directrices del orden nacional y del sector en términos de transparencia, participación ciudadana y planeación, gestión y control.</t>
  </si>
  <si>
    <t>Incumplimiento de Resoluciones, Leyes aplicables a entidades públicas, Leyes aplicables a clientes y a los productos que se entregarán</t>
  </si>
  <si>
    <t>Alejandra Ramírez López</t>
  </si>
  <si>
    <t>Desconocimiento de la Resolución / Decreto / Ley aplicable/ falta de seguimiento por parte del supervisor</t>
  </si>
  <si>
    <t>Reprocesamiento / Incumplimiento contractual / incumplimiento en liquidación de contratos /   Producto no conforme /disciplinarias / fiscales/ penales</t>
  </si>
  <si>
    <t xml:space="preserve">Inconsistencias en la información de costos entregada en la oferta (costeo inicial menor a la ejecución) </t>
  </si>
  <si>
    <t>Suministro inconsistente de información por parte de las áreas técnicas / deficiencia en el método empleado en el cálculo de los costos / error en digitación de la información</t>
  </si>
  <si>
    <t>Detrimento financiero para la entidad</t>
  </si>
  <si>
    <t>Contratación de profesional con perfil y conocimiento en estos temas
Reuniones interdisciplinarias</t>
  </si>
  <si>
    <t xml:space="preserve">Mauricio Sepulveda / Harold Velásquez </t>
  </si>
  <si>
    <t>N° de eventos / N° de ofertas</t>
  </si>
  <si>
    <t>No identificación de riesgos ocupacionales (riesgos psicosociales, ergonómicos, fisicos, locativos, ambientes de trabajo, cargas laborales inadecuadas, entre otros), a los cuales están expuestos los funcionarios y pueden ocasionar accidentes de trabajo o enfermedades profesionales.</t>
  </si>
  <si>
    <t>- Por deficiencias en el programa de seguridad y salud en el trabajo.                                                                                                                   - Por no realizar las inspecciones de seguridad y locativas.                           
- Por la no actualización del panorama de factores de riesgo.</t>
  </si>
  <si>
    <t>- Aumento de incidentes y accidentes de trabajo.
- Presentación de enfermedades profesionales.
- Ausentismo</t>
  </si>
  <si>
    <t>G7</t>
  </si>
  <si>
    <t>- Panorama de factores de riesgo.
- G2.4.F010-Formato inspección instalaciones locativas.
- G2.4.F08- Formato investigación accidentes de trabajo.
- G2.4.F09- Formato de revisión de extintores.
- Desarrollo de actividades del programa de seguridad y salud en el trabajo.
- Reuniones del COPASST.</t>
  </si>
  <si>
    <t xml:space="preserve">Realizar actualización del panorama de factores de riesgo </t>
  </si>
  <si>
    <t>- Implementar y adoptar documentos y formatos definidos en el nuevo SGSST.
- Actualizar estudio de los puestos de trabajo de la nueva sede del ICFES, para identificar y corregir factores ergonómicos y locativos inadecuados.
- Adelantar plan de identificación de factores de riesgo psicosocial en los funcionarios al servicio del ICFES, con el apoyo de la ARL. 
- Actualizar el panorama de factores de riesgo de la nueva sede del Instituto y realizar programas de prevención y vigilancia epidemiológica, con el apoyo técnico de la ARL.
- Identificar nuevos factores de riesgo asociados a los ambientes de trabajo inadecuados de la nueva sede del ICFES y desarrollar acciones correctivas.
- Llevar a cabo las actividades definidas como medidas preventivas y correctivas de los riesgos identificados.</t>
  </si>
  <si>
    <t>Profesional Especializado Subdirección de Talento Humano</t>
  </si>
  <si>
    <t>- Reducir los accidentes, enfermedades, incidentes y ausentismo en el trabajo.
- Disminuír los riesgos físicos, locativos, epidemiológicos y psicosociales existentes.</t>
  </si>
  <si>
    <t>Se verifica el documento oferta en conjunto con el funcionario que calcula los costos
Verificación del jefe de Oficina Asesora de Planeación del valor total de la oferta
Verificación por parte de las áreas técnicas
Solciitud de cotización preliminar a los proveedores</t>
  </si>
  <si>
    <t>Verificación de la metodología de costeo</t>
  </si>
  <si>
    <t>FORMATO MATRIZ DE RIESGOS</t>
  </si>
  <si>
    <r>
      <t xml:space="preserve">Código: </t>
    </r>
    <r>
      <rPr>
        <sz val="10"/>
        <color indexed="8"/>
        <rFont val="Arial"/>
        <family val="2"/>
      </rPr>
      <t>M1-FT006</t>
    </r>
  </si>
  <si>
    <r>
      <rPr>
        <b/>
        <sz val="10"/>
        <color indexed="8"/>
        <rFont val="Arial"/>
        <family val="2"/>
      </rPr>
      <t xml:space="preserve">Versión: </t>
    </r>
    <r>
      <rPr>
        <sz val="10"/>
        <color indexed="8"/>
        <rFont val="Arial"/>
        <family val="2"/>
      </rPr>
      <t>001</t>
    </r>
  </si>
  <si>
    <t>SISTEMA GESTIÓN DE CALIDAD</t>
  </si>
  <si>
    <r>
      <rPr>
        <b/>
        <sz val="10"/>
        <color indexed="8"/>
        <rFont val="Arial"/>
        <family val="2"/>
      </rPr>
      <t xml:space="preserve">Fecha: </t>
    </r>
    <r>
      <rPr>
        <sz val="10"/>
        <color indexed="8"/>
        <rFont val="Arial"/>
        <family val="2"/>
      </rPr>
      <t>2017-07-27</t>
    </r>
  </si>
  <si>
    <t>INFORMACIÓN PÚBLICA CLASIFICADA</t>
  </si>
  <si>
    <t>-</t>
  </si>
  <si>
    <t>- Auditorías internas y externas a los aplicativos.
- Generación de copias de seguridad periódicas.</t>
  </si>
  <si>
    <t>Realizar plan de auditoría permanente a la efectividad de los controles establecidos sobre los aplicativos de nómina.</t>
  </si>
  <si>
    <t>- Reducir al máximo el riesgo de pérdida de información base para la liquidación de nómina. 
- Minimizar el riesgo de demora en la liquidación de la nómina.</t>
  </si>
  <si>
    <t>- Por vincular personas que no cumplan con los requisitos exigidos, como documentos auténticos que certifiquen condiciones especiales, por falta de verificación de referencias, o por la no afiliación a seguridad social en forma adecuada.</t>
  </si>
  <si>
    <t>- Por desconocimiento de las normas</t>
  </si>
  <si>
    <t xml:space="preserve">Incumplimiento en las fechas programadas y/o presentación de inconsistencias en la liquidación mensual de la nómina. </t>
  </si>
  <si>
    <t>- Por errores humanos en la digitación o en el cálculo de registro de novedades.</t>
  </si>
  <si>
    <t>- Porque no hay personal capacitado para remplazar a los funcionarios que realizan las actividades críticas en el pago de la nómina.</t>
  </si>
  <si>
    <t>- Por errores humanos en la digitación o en la generación de copias manuales de seguridad de la información.</t>
  </si>
  <si>
    <t>- Por fallas tecnológicas en la transmisión de datos, por causa de las entidades externas a cargo de la custodia de las copias de seguridad de la información o por incompatibilidad en la conexión con otros aplicativos financieros y administrativos.</t>
  </si>
  <si>
    <t>Ausencia de personal</t>
  </si>
  <si>
    <t>Ausencia de personal en la participación de las personas convocadas a las actividades de los programas del Plan Estratégico de Talento Humano.</t>
  </si>
  <si>
    <t>- Ocupaciones laborales que no les permiten participar por falta de tiempo o porf falta de controles y seguimiento adecuados.</t>
  </si>
  <si>
    <t>- Falta de interés en los temas de los cursos y en las actividades de bienestar o por ausencia de disciplina por parte de los inscritos.</t>
  </si>
  <si>
    <t>- Plan de minimización de atrasos y de errores en la liquidación de la nómina.
- El sistema está parametrizado para validar variables y rangos.
- Validaciones de la informacion en el subproceso G6. Gestión Financiera.
- Realizar seguimientos, monitoreos, pruebas de control, confrontación de datos   y auditorías de mejoramiento permanentes a las diferentes fases de la liquidación de nómina.</t>
  </si>
  <si>
    <t>- Plan de minimización de atrasos y de errores en la liquidación de la nómina.
- Se realiza labor de aseguramiento de procesos críticos con funcionarios espejo.
- Asegurar la existencia del recurso humano necesario para apoyar el proceso de liquidación de nómina en caso de ausencia del profesional responsable de esta actividad.</t>
  </si>
  <si>
    <t>- Mecanismos de divulgación de las actividades a desarrollar.
- Seguimiento estricto al cumplimiento de horarios y avances académicos en las actividades de capacitación y/o de entrenamiento.</t>
  </si>
  <si>
    <t>- Concientización individual con los funcionarios para resaltar los beneficios de las actividades de capacitación en sus competencias personales y laborales.
- Importancia e impacto de las acciones de bienestar en el mejoramiento de su calidad de vida y la de su familia.</t>
  </si>
  <si>
    <t>Profesional Especializado Subdirección de Talento Humano a cargo del Procedimiento
G2-PR001</t>
  </si>
  <si>
    <t>Profesional Especializado Subdirección de Talento Humano a cargo del Procedimiento
G2-PR004</t>
  </si>
  <si>
    <t>Realizar plan de auditoría permanente a la exactitud y precisión de la información registrada manualmente en el aplicativo de nóimina.</t>
  </si>
  <si>
    <t>- Elaborar y entregar los informes de auditoría y tomar las acciones correctivas en cada caso.
- Incluir la auditoría permanente a los procesos de copias de seguridad de la información en el procedimiento G2.P.9-Administración de novedades y liquidación de la nómina.</t>
  </si>
  <si>
    <t>Profesional Especializado Subdirección de Talento Humano a cargo del Procedimiento
G2-PR005</t>
  </si>
  <si>
    <t>- Asegurar al máximo la liquidación oportuna y precisa de la nómina.
- Minimizar el riesgo de demora en la liquidación de la nómina.</t>
  </si>
  <si>
    <t>Realizar plan de auditoría permanente a la efectividad de los controles tecnológicos establecidos sobre los aplicativos de nómina y sobre las copias de seguridad.</t>
  </si>
  <si>
    <t>- Monitoreo permanente a los protocolos de seguridad que se aplican sobre la información, en forma conjunta con la Subd Financiera y Contable y con la Dirección de Tecnología.
- Realizar auditorías periódicas a los controles existentes que garantizan la generación y custodia de las copias de seguridad de la información.</t>
  </si>
  <si>
    <t>- Realizar auditorías periódicas a los controles existentes que garantizan la generación y custodia de las copias de seguridad de la información.
- Elaborar y entregar los informes de auditoría y tomar las acciones correctivas en cada caso.
- Incluir la auditoría permanente a los procesos de copias de seguridad de la información en el procedimiento G2.P.9-Administración de novedades y liquidación de la nómina.</t>
  </si>
  <si>
    <t>- Monitoreo permanente a los protocolos de seguridad que se aplican sobre la información, en forma conjunta con la Subd Financiera y Contable y con la Dirección de Tecnología.
- Evaluar periódicamente los perfiles y los niveles de acceso.
- Hacer restauraciones periódicas de las copias de seguridad</t>
  </si>
  <si>
    <t>Profesionales Especializados Subdirección de Talento Humano a cargo de los Procedimientos
G2-PR003 y 
G2-PR004</t>
  </si>
  <si>
    <t>ALERTA SEGURIDAD</t>
  </si>
  <si>
    <t>ALERTA CALIDAD</t>
  </si>
  <si>
    <t>ALERTA CORRUPCIÓN</t>
  </si>
  <si>
    <t>Asumir Riesgo</t>
  </si>
  <si>
    <t/>
  </si>
  <si>
    <t>Asumir el riesgo, reducir el riesgo</t>
  </si>
  <si>
    <t>Reducir riesgo, evitar, compartir o transferir</t>
  </si>
  <si>
    <t>- Asegurar  la participación y el cumplimiento de los funcionarios en las actividades programadas, con el apoyo de los líderes de las áreas cuando existan compromisos laborales.
- Realizar monitoreo semestral mediante el Indicador G2.I07 Cobertura de la Capacitación, el cual refleja el porcentaje de particiáción de los funcionarios en las capacitaciones.</t>
  </si>
  <si>
    <t>- Implementar acciones que permitan establecer compromisos de cumplimiento y normas de comportamiento de los funcionarios durante las actividades que ofrece el Instituto.
- Asegurar  la participación y el cumplimiento de los funcionarios en las actividades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</si>
</sst>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_(&quot;$&quot;\ * \(#,##0\);_(&quot;$&quot;\ * &quot;-&quot;??_);_(@_)"/>
    <numFmt numFmtId="165" formatCode="dd/mm/yyyy;@"/>
  </numFmts>
  <fonts count="34" x14ac:knownFonts="1">
    <font>
      <sz val="11"/>
      <color indexed="8"/>
      <name val="Calibri"/>
      <family val="2"/>
    </font>
    <font>
      <sz val="11"/>
      <color theme="1"/>
      <name val="Calibri"/>
      <family val="2"/>
      <scheme val="minor"/>
    </font>
    <font>
      <b/>
      <sz val="7"/>
      <color indexed="8"/>
      <name val="Arial"/>
      <family val="2"/>
    </font>
    <font>
      <sz val="10"/>
      <name val="Arial"/>
      <family val="2"/>
    </font>
    <font>
      <sz val="10"/>
      <color indexed="8"/>
      <name val="Arial"/>
      <family val="2"/>
    </font>
    <font>
      <sz val="10"/>
      <name val="Tahoma"/>
      <family val="2"/>
    </font>
    <font>
      <b/>
      <sz val="14"/>
      <color indexed="8"/>
      <name val="Arial"/>
      <family val="2"/>
    </font>
    <font>
      <sz val="11"/>
      <color indexed="8"/>
      <name val="Calibri"/>
      <family val="2"/>
    </font>
    <font>
      <b/>
      <sz val="10"/>
      <color indexed="8"/>
      <name val="Arial"/>
      <family val="2"/>
    </font>
    <font>
      <b/>
      <sz val="9"/>
      <color indexed="8"/>
      <name val="Arial"/>
      <family val="2"/>
    </font>
    <font>
      <b/>
      <sz val="11"/>
      <color indexed="8"/>
      <name val="Calibri"/>
      <family val="2"/>
    </font>
    <font>
      <b/>
      <sz val="12"/>
      <name val="Arial"/>
      <family val="2"/>
    </font>
    <font>
      <sz val="12"/>
      <name val="Arial"/>
      <family val="2"/>
    </font>
    <font>
      <sz val="12"/>
      <name val="Calibri"/>
      <family val="2"/>
    </font>
    <font>
      <sz val="11"/>
      <color theme="0"/>
      <name val="Calibri"/>
      <family val="2"/>
    </font>
    <font>
      <sz val="12"/>
      <color theme="1"/>
      <name val="Arial"/>
      <family val="2"/>
    </font>
    <font>
      <b/>
      <sz val="8"/>
      <color indexed="8"/>
      <name val="Arial"/>
      <family val="2"/>
    </font>
    <font>
      <sz val="8"/>
      <name val="Arial"/>
      <family val="2"/>
    </font>
    <font>
      <sz val="8"/>
      <color indexed="8"/>
      <name val="Arial"/>
      <family val="2"/>
    </font>
    <font>
      <sz val="11"/>
      <color indexed="8"/>
      <name val="Wingdings"/>
      <charset val="2"/>
    </font>
    <font>
      <sz val="30"/>
      <color theme="1"/>
      <name val="Wingdings"/>
      <charset val="2"/>
    </font>
    <font>
      <sz val="12"/>
      <color indexed="8"/>
      <name val="Arial"/>
      <family val="2"/>
    </font>
    <font>
      <sz val="11"/>
      <color indexed="8"/>
      <name val="Arial"/>
      <family val="2"/>
    </font>
    <font>
      <sz val="10"/>
      <color theme="1"/>
      <name val="Arial"/>
      <family val="2"/>
    </font>
    <font>
      <u/>
      <sz val="11"/>
      <color theme="10"/>
      <name val="Calibri"/>
      <family val="2"/>
    </font>
    <font>
      <b/>
      <sz val="11"/>
      <color theme="1"/>
      <name val="Calibri"/>
      <family val="2"/>
      <scheme val="minor"/>
    </font>
    <font>
      <b/>
      <sz val="11"/>
      <name val="Calibri"/>
      <family val="2"/>
      <scheme val="minor"/>
    </font>
    <font>
      <sz val="11"/>
      <name val="Calibri"/>
      <family val="2"/>
      <scheme val="minor"/>
    </font>
    <font>
      <sz val="11"/>
      <color indexed="8"/>
      <name val="Calibri"/>
      <family val="2"/>
      <scheme val="minor"/>
    </font>
    <font>
      <sz val="11"/>
      <name val="Calibri"/>
      <family val="2"/>
    </font>
    <font>
      <b/>
      <sz val="12"/>
      <color theme="1"/>
      <name val="Arial"/>
      <family val="2"/>
    </font>
    <font>
      <sz val="11"/>
      <name val="Arial"/>
      <family val="2"/>
    </font>
    <font>
      <b/>
      <sz val="16"/>
      <name val="Arial"/>
      <family val="2"/>
    </font>
    <font>
      <b/>
      <sz val="16"/>
      <color indexed="8"/>
      <name val="Arial"/>
      <family val="2"/>
    </font>
  </fonts>
  <fills count="13">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249977111117893"/>
        <bgColor indexed="64"/>
      </patternFill>
    </fill>
    <fill>
      <patternFill patternType="solid">
        <fgColor rgb="FFFFC000"/>
        <bgColor indexed="64"/>
      </patternFill>
    </fill>
    <fill>
      <patternFill patternType="solid">
        <fgColor rgb="FFC00000"/>
        <bgColor indexed="64"/>
      </patternFill>
    </fill>
    <fill>
      <patternFill patternType="solid">
        <fgColor rgb="FF7030A0"/>
        <bgColor indexed="64"/>
      </patternFill>
    </fill>
    <fill>
      <patternFill patternType="solid">
        <fgColor theme="3" tint="0.79998168889431442"/>
        <bgColor indexed="64"/>
      </patternFill>
    </fill>
    <fill>
      <patternFill patternType="solid">
        <fgColor rgb="FFFAFCBC"/>
        <bgColor indexed="64"/>
      </patternFill>
    </fill>
    <fill>
      <patternFill patternType="solid">
        <fgColor theme="6"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5">
    <xf numFmtId="0" fontId="0" fillId="0" borderId="0"/>
    <xf numFmtId="0" fontId="5" fillId="0" borderId="0"/>
    <xf numFmtId="0" fontId="7" fillId="0" borderId="0"/>
    <xf numFmtId="9" fontId="3" fillId="0" borderId="0" applyFont="0" applyFill="0" applyBorder="0" applyAlignment="0" applyProtection="0"/>
    <xf numFmtId="0" fontId="24" fillId="0" borderId="0" applyNumberFormat="0" applyFill="0" applyBorder="0" applyAlignment="0" applyProtection="0"/>
  </cellStyleXfs>
  <cellXfs count="221">
    <xf numFmtId="0" fontId="0" fillId="0" borderId="0" xfId="0"/>
    <xf numFmtId="0" fontId="2" fillId="0" borderId="0"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9" fillId="0" borderId="0"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164" fontId="0" fillId="0" borderId="0" xfId="0" applyNumberFormat="1"/>
    <xf numFmtId="3" fontId="0" fillId="0" borderId="0" xfId="0" applyNumberFormat="1"/>
    <xf numFmtId="0" fontId="10" fillId="0" borderId="0" xfId="0" applyFont="1" applyAlignment="1">
      <alignment horizontal="center"/>
    </xf>
    <xf numFmtId="0" fontId="10" fillId="0" borderId="0" xfId="0" applyFont="1" applyAlignment="1">
      <alignment horizontal="center" vertical="center"/>
    </xf>
    <xf numFmtId="0" fontId="0" fillId="0" borderId="0" xfId="0" applyAlignment="1">
      <alignment horizontal="center" vertical="center"/>
    </xf>
    <xf numFmtId="0" fontId="0" fillId="0" borderId="0" xfId="0" applyAlignment="1">
      <alignment wrapText="1"/>
    </xf>
    <xf numFmtId="0" fontId="15" fillId="2" borderId="1" xfId="0" applyFont="1" applyFill="1" applyBorder="1" applyAlignment="1" applyProtection="1">
      <alignment horizontal="center" vertical="center" wrapText="1"/>
    </xf>
    <xf numFmtId="0" fontId="16" fillId="3" borderId="6"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0" xfId="0" applyFont="1" applyFill="1" applyAlignment="1">
      <alignment horizontal="center" vertical="center" wrapText="1"/>
    </xf>
    <xf numFmtId="14" fontId="4" fillId="0" borderId="0" xfId="0" applyNumberFormat="1" applyFont="1" applyFill="1" applyAlignment="1">
      <alignment horizontal="left" vertical="center" wrapText="1"/>
    </xf>
    <xf numFmtId="0" fontId="9" fillId="3" borderId="1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12" fillId="2" borderId="9" xfId="0" applyFont="1" applyFill="1" applyBorder="1" applyAlignment="1">
      <alignment horizontal="center" vertical="center" wrapText="1"/>
    </xf>
    <xf numFmtId="0" fontId="19" fillId="0" borderId="0" xfId="0" applyFont="1" applyAlignment="1">
      <alignment horizontal="center" vertical="center"/>
    </xf>
    <xf numFmtId="0" fontId="9" fillId="3" borderId="4" xfId="0" applyFont="1" applyFill="1" applyBorder="1" applyAlignment="1">
      <alignment vertical="center" wrapText="1"/>
    </xf>
    <xf numFmtId="0" fontId="0" fillId="0" borderId="0" xfId="0" applyAlignment="1">
      <alignment horizontal="center" wrapText="1"/>
    </xf>
    <xf numFmtId="0" fontId="10"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2" fillId="2" borderId="9" xfId="0" applyFont="1" applyFill="1" applyBorder="1" applyAlignment="1">
      <alignment horizontal="center" vertical="center" textRotation="90" wrapText="1"/>
    </xf>
    <xf numFmtId="0" fontId="4" fillId="0" borderId="0" xfId="0" applyFont="1" applyFill="1" applyAlignment="1">
      <alignment horizontal="center" vertical="center" textRotation="90" wrapText="1"/>
    </xf>
    <xf numFmtId="49" fontId="0" fillId="0" borderId="0" xfId="0" applyNumberFormat="1"/>
    <xf numFmtId="0" fontId="24" fillId="2" borderId="1" xfId="4" applyFill="1" applyBorder="1" applyAlignment="1">
      <alignment horizontal="center" vertical="center" wrapText="1"/>
    </xf>
    <xf numFmtId="0" fontId="0" fillId="0" borderId="0" xfId="0" applyAlignment="1" applyProtection="1">
      <alignment horizontal="center" vertical="center"/>
      <protection locked="0"/>
    </xf>
    <xf numFmtId="0" fontId="0" fillId="10" borderId="1"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11" borderId="1" xfId="0" applyFill="1" applyBorder="1" applyAlignment="1" applyProtection="1">
      <alignment horizontal="center" vertical="center" wrapText="1"/>
      <protection locked="0"/>
    </xf>
    <xf numFmtId="0" fontId="0" fillId="9" borderId="1" xfId="0" applyFill="1" applyBorder="1" applyAlignment="1" applyProtection="1">
      <alignment horizontal="center" vertical="center" wrapText="1"/>
      <protection locked="0"/>
    </xf>
    <xf numFmtId="0" fontId="12" fillId="2" borderId="2" xfId="0" applyFont="1" applyFill="1" applyBorder="1" applyAlignment="1" applyProtection="1">
      <alignment vertical="center" wrapText="1"/>
      <protection locked="0"/>
    </xf>
    <xf numFmtId="0" fontId="12" fillId="2"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protection locked="0"/>
    </xf>
    <xf numFmtId="0" fontId="21" fillId="0" borderId="2" xfId="0" applyFont="1" applyFill="1" applyBorder="1" applyAlignment="1" applyProtection="1">
      <alignment vertical="center" wrapText="1"/>
      <protection locked="0"/>
    </xf>
    <xf numFmtId="0" fontId="13" fillId="2" borderId="1"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0" fontId="22" fillId="0" borderId="1" xfId="0" applyFont="1" applyFill="1" applyBorder="1" applyAlignment="1" applyProtection="1">
      <alignment vertical="center" wrapText="1"/>
      <protection locked="0"/>
    </xf>
    <xf numFmtId="0" fontId="21" fillId="0"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wrapText="1"/>
      <protection locked="0"/>
    </xf>
    <xf numFmtId="0" fontId="15" fillId="2" borderId="1" xfId="0" applyFont="1" applyFill="1" applyBorder="1" applyAlignment="1" applyProtection="1">
      <alignment horizontal="center" vertical="center" wrapText="1"/>
      <protection locked="0"/>
    </xf>
    <xf numFmtId="0" fontId="0" fillId="0" borderId="0" xfId="0"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pplyProtection="1">
      <alignment wrapText="1"/>
    </xf>
    <xf numFmtId="0" fontId="0" fillId="0" borderId="0" xfId="0" applyProtection="1"/>
    <xf numFmtId="0" fontId="4" fillId="0" borderId="0" xfId="0" applyFont="1" applyFill="1" applyAlignment="1" applyProtection="1">
      <alignment horizontal="center" vertical="center" wrapText="1"/>
    </xf>
    <xf numFmtId="0" fontId="11" fillId="2" borderId="2"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0" fillId="10" borderId="0" xfId="0" applyFill="1" applyBorder="1" applyAlignment="1" applyProtection="1">
      <alignment horizontal="center" vertical="center" wrapText="1"/>
      <protection locked="0"/>
    </xf>
    <xf numFmtId="0" fontId="0" fillId="11" borderId="0" xfId="0" applyFill="1" applyBorder="1" applyAlignment="1" applyProtection="1">
      <alignment horizontal="center" vertical="center" wrapText="1"/>
      <protection locked="0"/>
    </xf>
    <xf numFmtId="0" fontId="0" fillId="9" borderId="0" xfId="0"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25" fillId="0" borderId="15"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center" vertical="center" wrapText="1"/>
      <protection locked="0"/>
    </xf>
    <xf numFmtId="0" fontId="0" fillId="0" borderId="15" xfId="0" applyFill="1" applyBorder="1" applyAlignment="1" applyProtection="1">
      <alignment horizontal="left" vertical="center" wrapText="1"/>
      <protection locked="0"/>
    </xf>
    <xf numFmtId="0" fontId="0" fillId="0" borderId="16" xfId="0" applyFill="1" applyBorder="1" applyAlignment="1" applyProtection="1">
      <alignment horizontal="left" vertical="center" wrapText="1"/>
      <protection locked="0"/>
    </xf>
    <xf numFmtId="0" fontId="12" fillId="2" borderId="2"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justify" vertical="center" wrapText="1"/>
      <protection locked="0"/>
    </xf>
    <xf numFmtId="0" fontId="21" fillId="0" borderId="2"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2" fillId="12" borderId="1" xfId="0" applyFont="1" applyFill="1" applyBorder="1" applyAlignment="1" applyProtection="1">
      <alignment horizontal="left" vertical="center" wrapText="1"/>
      <protection locked="0"/>
    </xf>
    <xf numFmtId="0" fontId="12" fillId="12" borderId="1" xfId="0" applyNumberFormat="1"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2" borderId="1" xfId="0" applyFont="1" applyFill="1" applyBorder="1" applyAlignment="1" applyProtection="1">
      <alignment horizontal="justify" vertical="justify" wrapText="1"/>
      <protection locked="0"/>
    </xf>
    <xf numFmtId="9" fontId="12" fillId="12" borderId="1" xfId="0" applyNumberFormat="1" applyFont="1" applyFill="1" applyBorder="1" applyAlignment="1" applyProtection="1">
      <alignment horizontal="center" vertical="center" wrapText="1"/>
      <protection locked="0"/>
    </xf>
    <xf numFmtId="0" fontId="12" fillId="2" borderId="7" xfId="0" applyFont="1" applyFill="1" applyBorder="1" applyAlignment="1" applyProtection="1">
      <alignment horizontal="left" vertical="center" wrapText="1"/>
      <protection locked="0"/>
    </xf>
    <xf numFmtId="0" fontId="0" fillId="0" borderId="0" xfId="0" applyFont="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29" fillId="0" borderId="0" xfId="0" applyFont="1" applyFill="1" applyAlignment="1" applyProtection="1">
      <alignment horizontal="center" vertical="center" wrapText="1"/>
      <protection locked="0"/>
    </xf>
    <xf numFmtId="0" fontId="13" fillId="0" borderId="17"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wrapText="1"/>
      <protection locked="0"/>
    </xf>
    <xf numFmtId="0" fontId="30" fillId="0" borderId="17"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3" fillId="0" borderId="1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3" fillId="0" borderId="19" xfId="0" applyFont="1" applyFill="1" applyBorder="1" applyAlignment="1" applyProtection="1">
      <alignment horizontal="left" vertical="center" wrapText="1"/>
      <protection locked="0"/>
    </xf>
    <xf numFmtId="0" fontId="13" fillId="0" borderId="9"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left" vertical="center" wrapText="1"/>
      <protection locked="0"/>
    </xf>
    <xf numFmtId="15" fontId="22" fillId="0" borderId="2"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15" fontId="22"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vertical="center" wrapText="1"/>
      <protection locked="0"/>
    </xf>
    <xf numFmtId="0" fontId="22" fillId="0" borderId="1" xfId="0" applyFont="1" applyBorder="1" applyAlignment="1" applyProtection="1">
      <alignment horizontal="left" vertical="center" wrapText="1"/>
      <protection locked="0"/>
    </xf>
    <xf numFmtId="0" fontId="12" fillId="2" borderId="1" xfId="0" applyFont="1" applyFill="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165" fontId="21" fillId="0" borderId="1" xfId="0" applyNumberFormat="1" applyFont="1" applyBorder="1" applyAlignment="1" applyProtection="1">
      <alignment horizontal="center" vertical="center" wrapText="1"/>
      <protection locked="0"/>
    </xf>
    <xf numFmtId="165" fontId="21" fillId="0" borderId="1" xfId="0" applyNumberFormat="1" applyFont="1" applyBorder="1" applyAlignment="1" applyProtection="1">
      <alignment horizontal="center" vertical="center"/>
      <protection locked="0"/>
    </xf>
    <xf numFmtId="165" fontId="12" fillId="12" borderId="1" xfId="0" applyNumberFormat="1" applyFont="1" applyFill="1" applyBorder="1" applyAlignment="1" applyProtection="1">
      <alignment horizontal="center" vertical="center"/>
      <protection locked="0"/>
    </xf>
    <xf numFmtId="0" fontId="22" fillId="0" borderId="2" xfId="0" applyFont="1" applyFill="1" applyBorder="1" applyAlignment="1" applyProtection="1">
      <alignment vertical="center" wrapText="1"/>
      <protection locked="0"/>
    </xf>
    <xf numFmtId="0" fontId="22" fillId="0" borderId="1" xfId="0" quotePrefix="1" applyFont="1" applyFill="1" applyBorder="1" applyAlignment="1" applyProtection="1">
      <alignment horizontal="left" vertical="center" wrapText="1"/>
      <protection locked="0"/>
    </xf>
    <xf numFmtId="0" fontId="22" fillId="0" borderId="2" xfId="0" quotePrefix="1" applyFont="1" applyFill="1" applyBorder="1" applyAlignment="1" applyProtection="1">
      <alignment vertical="center" wrapText="1"/>
      <protection locked="0"/>
    </xf>
    <xf numFmtId="0" fontId="22" fillId="12" borderId="2" xfId="0" applyFont="1" applyFill="1" applyBorder="1" applyAlignment="1" applyProtection="1">
      <alignment horizontal="center" vertical="center" wrapText="1"/>
      <protection locked="0"/>
    </xf>
    <xf numFmtId="0" fontId="22" fillId="12" borderId="2" xfId="0" quotePrefix="1" applyFont="1" applyFill="1" applyBorder="1" applyAlignment="1" applyProtection="1">
      <alignment horizontal="left" vertical="center" wrapText="1"/>
      <protection locked="0"/>
    </xf>
    <xf numFmtId="0" fontId="22" fillId="12" borderId="2" xfId="0" applyFont="1" applyFill="1" applyBorder="1" applyAlignment="1" applyProtection="1">
      <alignment vertical="center" wrapText="1"/>
      <protection locked="0"/>
    </xf>
    <xf numFmtId="0" fontId="31" fillId="0" borderId="1" xfId="0" quotePrefix="1" applyFont="1" applyFill="1" applyBorder="1" applyAlignment="1" applyProtection="1">
      <alignment horizontal="left" vertical="center" wrapText="1"/>
      <protection locked="0"/>
    </xf>
    <xf numFmtId="0" fontId="22" fillId="12" borderId="2" xfId="0" quotePrefix="1" applyFont="1" applyFill="1" applyBorder="1" applyAlignment="1" applyProtection="1">
      <alignment vertical="center" wrapText="1"/>
      <protection locked="0"/>
    </xf>
    <xf numFmtId="0" fontId="22" fillId="12" borderId="1" xfId="0" applyFont="1" applyFill="1" applyBorder="1" applyAlignment="1" applyProtection="1">
      <alignment horizontal="left" vertical="center" wrapText="1"/>
      <protection locked="0"/>
    </xf>
    <xf numFmtId="0" fontId="22" fillId="12" borderId="1" xfId="0" quotePrefix="1" applyFont="1" applyFill="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13" fillId="2" borderId="1" xfId="0" applyFont="1" applyFill="1" applyBorder="1" applyAlignment="1" applyProtection="1">
      <alignment vertical="center" wrapText="1"/>
      <protection locked="0"/>
    </xf>
    <xf numFmtId="17" fontId="12" fillId="2" borderId="1" xfId="0" applyNumberFormat="1" applyFont="1" applyFill="1" applyBorder="1" applyAlignment="1" applyProtection="1">
      <alignment horizontal="center" vertical="center" wrapText="1"/>
      <protection locked="0"/>
    </xf>
    <xf numFmtId="0" fontId="12" fillId="2" borderId="1" xfId="0" quotePrefix="1" applyFont="1" applyFill="1" applyBorder="1" applyAlignment="1" applyProtection="1">
      <alignment horizontal="left" vertical="center" wrapText="1"/>
      <protection locked="0"/>
    </xf>
    <xf numFmtId="0" fontId="21" fillId="0" borderId="1" xfId="0" quotePrefix="1" applyFont="1" applyFill="1" applyBorder="1" applyAlignment="1" applyProtection="1">
      <alignment horizontal="left" vertical="center" wrapText="1"/>
      <protection locked="0"/>
    </xf>
    <xf numFmtId="0" fontId="12" fillId="2" borderId="1" xfId="0" quotePrefix="1" applyFont="1" applyFill="1" applyBorder="1" applyAlignment="1" applyProtection="1">
      <alignment horizontal="center" vertical="center" wrapText="1"/>
      <protection locked="0"/>
    </xf>
    <xf numFmtId="0" fontId="1" fillId="0" borderId="15"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27" fillId="0" borderId="15" xfId="0" applyFont="1" applyFill="1" applyBorder="1" applyAlignment="1" applyProtection="1">
      <alignment horizontal="left" vertical="center" wrapText="1"/>
      <protection locked="0"/>
    </xf>
    <xf numFmtId="0" fontId="1" fillId="0" borderId="15" xfId="0" applyFont="1" applyFill="1" applyBorder="1" applyAlignment="1" applyProtection="1">
      <alignment vertical="center" wrapText="1"/>
      <protection locked="0"/>
    </xf>
    <xf numFmtId="15" fontId="22" fillId="0" borderId="1" xfId="0" applyNumberFormat="1" applyFont="1" applyBorder="1" applyAlignment="1" applyProtection="1">
      <alignment horizontal="center" vertical="center"/>
      <protection locked="0"/>
    </xf>
    <xf numFmtId="0" fontId="12" fillId="2" borderId="2"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center" vertical="center"/>
      <protection locked="0"/>
    </xf>
    <xf numFmtId="0" fontId="12" fillId="2" borderId="2" xfId="0" applyFont="1" applyFill="1" applyBorder="1" applyAlignment="1">
      <alignment horizontal="center" vertical="center" wrapText="1"/>
    </xf>
    <xf numFmtId="0" fontId="24" fillId="2" borderId="2" xfId="4"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 xfId="0" applyFont="1" applyFill="1" applyBorder="1" applyAlignment="1">
      <alignment horizontal="center" vertical="center" textRotation="90" wrapText="1"/>
    </xf>
    <xf numFmtId="0" fontId="12" fillId="2" borderId="5"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textRotation="90" wrapText="1"/>
    </xf>
    <xf numFmtId="0" fontId="23" fillId="2" borderId="1" xfId="0" applyFont="1" applyFill="1" applyBorder="1" applyAlignment="1" applyProtection="1">
      <alignment horizontal="center" vertical="center" wrapText="1"/>
      <protection locked="0"/>
    </xf>
    <xf numFmtId="0" fontId="32" fillId="2" borderId="9" xfId="0"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textRotation="90" wrapText="1"/>
    </xf>
    <xf numFmtId="0" fontId="9" fillId="3" borderId="4" xfId="0" applyFont="1" applyFill="1" applyBorder="1" applyAlignment="1">
      <alignment horizontal="center" vertical="center" textRotation="90" wrapText="1"/>
    </xf>
    <xf numFmtId="0" fontId="9" fillId="3" borderId="2" xfId="0" applyFont="1" applyFill="1" applyBorder="1" applyAlignment="1">
      <alignment horizontal="center" vertical="center" textRotation="90"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14" fontId="9" fillId="3" borderId="3" xfId="0" applyNumberFormat="1" applyFont="1" applyFill="1" applyBorder="1" applyAlignment="1">
      <alignment horizontal="center" vertical="center" wrapText="1"/>
    </xf>
    <xf numFmtId="14" fontId="9" fillId="3" borderId="4"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textRotation="90" wrapText="1"/>
    </xf>
    <xf numFmtId="0" fontId="9" fillId="3" borderId="3" xfId="0" applyFont="1" applyFill="1" applyBorder="1" applyAlignment="1" applyProtection="1">
      <alignment horizontal="center" vertical="center" textRotation="90" wrapText="1"/>
    </xf>
    <xf numFmtId="0" fontId="9" fillId="3" borderId="4" xfId="0" applyFont="1" applyFill="1" applyBorder="1" applyAlignment="1" applyProtection="1">
      <alignment horizontal="center" vertical="center" textRotation="90"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0" fillId="0" borderId="14" xfId="0" applyFont="1" applyBorder="1" applyAlignment="1">
      <alignment horizontal="center" vertical="center" textRotation="90" wrapText="1"/>
    </xf>
    <xf numFmtId="0" fontId="10" fillId="0" borderId="13" xfId="0" applyFont="1" applyBorder="1" applyAlignment="1">
      <alignment horizontal="center" wrapText="1"/>
    </xf>
    <xf numFmtId="0" fontId="12" fillId="0" borderId="1" xfId="0" quotePrefix="1" applyFont="1" applyFill="1" applyBorder="1" applyAlignment="1" applyProtection="1">
      <alignment horizontal="left" vertical="center" wrapText="1"/>
      <protection locked="0"/>
    </xf>
    <xf numFmtId="15" fontId="21" fillId="0" borderId="2" xfId="0" applyNumberFormat="1" applyFont="1" applyFill="1" applyBorder="1" applyAlignment="1" applyProtection="1">
      <alignment vertical="center"/>
      <protection locked="0"/>
    </xf>
    <xf numFmtId="0" fontId="21" fillId="0" borderId="1" xfId="0" quotePrefix="1" applyFont="1" applyFill="1" applyBorder="1" applyAlignment="1" applyProtection="1">
      <alignment horizontal="center" vertical="center" wrapText="1"/>
      <protection locked="0"/>
    </xf>
    <xf numFmtId="15" fontId="21" fillId="0" borderId="1" xfId="0" applyNumberFormat="1" applyFont="1" applyFill="1" applyBorder="1" applyAlignment="1" applyProtection="1">
      <alignment horizontal="center" vertical="center"/>
      <protection locked="0"/>
    </xf>
    <xf numFmtId="15" fontId="21" fillId="0" borderId="1" xfId="0" applyNumberFormat="1" applyFont="1" applyFill="1" applyBorder="1" applyAlignment="1" applyProtection="1">
      <alignment horizontal="center" vertical="center" wrapText="1"/>
      <protection locked="0"/>
    </xf>
  </cellXfs>
  <cellStyles count="5">
    <cellStyle name="Hipervínculo" xfId="4" builtinId="8"/>
    <cellStyle name="Normal" xfId="0" builtinId="0"/>
    <cellStyle name="Normal 2" xfId="1"/>
    <cellStyle name="Normal 2 4" xfId="2"/>
    <cellStyle name="Porcentual 2" xfId="3"/>
  </cellStyles>
  <dxfs count="674">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ont>
        <color theme="1"/>
      </font>
      <fill>
        <patternFill>
          <bgColor theme="5" tint="0.59996337778862885"/>
        </patternFill>
      </fill>
    </dxf>
    <dxf>
      <fill>
        <patternFill>
          <bgColor theme="9" tint="0.59996337778862885"/>
        </patternFill>
      </fill>
    </dxf>
    <dxf>
      <font>
        <color theme="1"/>
      </font>
      <fill>
        <patternFill>
          <bgColor theme="8" tint="0.59996337778862885"/>
        </patternFill>
      </fill>
    </dxf>
    <dxf>
      <font>
        <color rgb="FF00B050"/>
      </font>
    </dxf>
    <dxf>
      <font>
        <color rgb="FFC00000"/>
      </font>
    </dxf>
    <dxf>
      <font>
        <color theme="0"/>
      </font>
      <fill>
        <patternFill>
          <bgColor rgb="FF00B050"/>
        </patternFill>
      </fill>
    </dxf>
    <dxf>
      <font>
        <color theme="1"/>
      </font>
      <fill>
        <patternFill>
          <bgColor rgb="FFFFFF00"/>
        </patternFill>
      </fill>
    </dxf>
    <dxf>
      <font>
        <color theme="1"/>
      </font>
      <fill>
        <patternFill>
          <bgColor rgb="FFFFC000"/>
        </patternFill>
      </fill>
    </dxf>
    <dxf>
      <font>
        <color theme="0"/>
      </font>
      <fill>
        <patternFill>
          <bgColor rgb="FFC00000"/>
        </patternFill>
      </fill>
    </dxf>
    <dxf>
      <font>
        <color theme="0"/>
      </font>
      <fill>
        <patternFill>
          <bgColor rgb="FF00B050"/>
        </patternFill>
      </fill>
    </dxf>
    <dxf>
      <font>
        <color theme="1"/>
      </font>
      <fill>
        <patternFill>
          <bgColor rgb="FFFFC000"/>
        </patternFill>
      </fill>
    </dxf>
    <dxf>
      <font>
        <color theme="0"/>
      </font>
      <fill>
        <patternFill>
          <bgColor rgb="FFC00000"/>
        </patternFill>
      </fill>
    </dxf>
    <dxf>
      <font>
        <color theme="0"/>
      </font>
      <fill>
        <patternFill>
          <bgColor rgb="FF7030A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ont>
        <color theme="0"/>
      </font>
      <fill>
        <patternFill>
          <bgColor rgb="FF00B050"/>
        </patternFill>
      </fill>
    </dxf>
    <dxf>
      <font>
        <color theme="1"/>
      </font>
      <fill>
        <patternFill>
          <bgColor rgb="FFFFFF00"/>
        </patternFill>
      </fill>
    </dxf>
    <dxf>
      <font>
        <color theme="1"/>
      </font>
      <fill>
        <patternFill>
          <bgColor rgb="FFFFC000"/>
        </patternFill>
      </fill>
    </dxf>
    <dxf>
      <font>
        <color theme="0"/>
      </font>
      <fill>
        <patternFill>
          <bgColor rgb="FFC000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
      <font>
        <color rgb="FF00B050"/>
      </font>
    </dxf>
    <dxf>
      <font>
        <color rgb="FFC00000"/>
      </font>
    </dxf>
    <dxf>
      <fill>
        <patternFill>
          <bgColor rgb="FFFFFF00"/>
        </patternFill>
      </fill>
    </dxf>
    <dxf>
      <fill>
        <patternFill>
          <bgColor rgb="FFFFFF00"/>
        </patternFill>
      </fill>
    </dxf>
    <dxf>
      <font>
        <color rgb="FF00B050"/>
      </font>
    </dxf>
    <dxf>
      <font>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ill>
        <patternFill>
          <bgColor rgb="FFFFFF00"/>
        </patternFill>
      </fill>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ill>
        <patternFill>
          <bgColor rgb="FFFFFF00"/>
        </patternFill>
      </fill>
    </dxf>
    <dxf>
      <font>
        <color theme="1"/>
      </font>
      <fill>
        <patternFill>
          <bgColor theme="5" tint="0.59996337778862885"/>
        </patternFill>
      </fill>
    </dxf>
    <dxf>
      <fill>
        <patternFill>
          <bgColor theme="9" tint="0.59996337778862885"/>
        </patternFill>
      </fill>
    </dxf>
    <dxf>
      <font>
        <color theme="1"/>
      </font>
      <fill>
        <patternFill>
          <bgColor theme="8" tint="0.59996337778862885"/>
        </patternFill>
      </fill>
    </dxf>
    <dxf>
      <font>
        <color rgb="FF00B050"/>
      </font>
    </dxf>
    <dxf>
      <font>
        <color rgb="FFC00000"/>
      </font>
    </dxf>
    <dxf>
      <font>
        <color theme="0"/>
      </font>
      <fill>
        <patternFill>
          <bgColor rgb="FF00B050"/>
        </patternFill>
      </fill>
    </dxf>
    <dxf>
      <font>
        <color theme="1"/>
      </font>
      <fill>
        <patternFill>
          <bgColor rgb="FFFFFF00"/>
        </patternFill>
      </fill>
    </dxf>
    <dxf>
      <font>
        <color theme="1"/>
      </font>
      <fill>
        <patternFill>
          <bgColor rgb="FFFFC000"/>
        </patternFill>
      </fill>
    </dxf>
    <dxf>
      <font>
        <color theme="0"/>
      </font>
      <fill>
        <patternFill>
          <bgColor rgb="FFC00000"/>
        </patternFill>
      </fill>
    </dxf>
    <dxf>
      <fill>
        <patternFill>
          <bgColor rgb="FFFFFF00"/>
        </patternFill>
      </fill>
    </dxf>
    <dxf>
      <font>
        <color theme="0"/>
      </font>
      <fill>
        <patternFill>
          <bgColor rgb="FF00B050"/>
        </patternFill>
      </fill>
    </dxf>
    <dxf>
      <font>
        <color theme="1"/>
      </font>
      <fill>
        <patternFill>
          <bgColor rgb="FFFFC000"/>
        </patternFill>
      </fill>
    </dxf>
    <dxf>
      <font>
        <color theme="0"/>
      </font>
      <fill>
        <patternFill>
          <bgColor rgb="FFC00000"/>
        </patternFill>
      </fill>
    </dxf>
    <dxf>
      <font>
        <color theme="0"/>
      </font>
      <fill>
        <patternFill>
          <bgColor rgb="FF7030A0"/>
        </patternFill>
      </fill>
    </dxf>
  </dxfs>
  <tableStyles count="0" defaultTableStyle="TableStyleMedium9" defaultPivotStyle="PivotStyleLight16"/>
  <colors>
    <mruColors>
      <color rgb="FFFAFCBC"/>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de Riesgos Icfes 02 2017.xlsx]Informe Gral!TablaDinámica4</c:name>
    <c:fmtId val="0"/>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a:sp3d/>
        </c:spPr>
        <c:marker>
          <c:symbol val="circle"/>
          <c:size val="6"/>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rgbClr val="00B050"/>
          </a:solidFill>
          <a:ln>
            <a:noFill/>
          </a:ln>
          <a:effectLst>
            <a:outerShdw blurRad="254000" sx="102000" sy="102000" algn="ctr" rotWithShape="0">
              <a:prstClr val="black">
                <a:alpha val="20000"/>
              </a:prstClr>
            </a:outerShdw>
          </a:effectLst>
          <a:sp3d/>
        </c:spPr>
      </c:pivotFmt>
      <c:pivotFmt>
        <c:idx val="2"/>
        <c:spPr>
          <a:solidFill>
            <a:srgbClr val="FFC000"/>
          </a:solidFill>
          <a:ln>
            <a:noFill/>
          </a:ln>
          <a:effectLst>
            <a:outerShdw blurRad="254000" sx="102000" sy="102000" algn="ctr" rotWithShape="0">
              <a:prstClr val="black">
                <a:alpha val="20000"/>
              </a:prstClr>
            </a:outerShdw>
          </a:effectLst>
          <a:sp3d/>
        </c:spPr>
      </c:pivotFmt>
      <c:pivotFmt>
        <c:idx val="3"/>
        <c:spPr>
          <a:solidFill>
            <a:srgbClr val="C00000"/>
          </a:solidFill>
          <a:ln>
            <a:noFill/>
          </a:ln>
          <a:effectLst>
            <a:outerShdw blurRad="254000" sx="102000" sy="102000" algn="ctr" rotWithShape="0">
              <a:prstClr val="black">
                <a:alpha val="20000"/>
              </a:prstClr>
            </a:outerShdw>
          </a:effectLst>
          <a:sp3d/>
        </c:spPr>
      </c:pivotFmt>
      <c:pivotFmt>
        <c:idx val="4"/>
        <c:spPr>
          <a:solidFill>
            <a:srgbClr val="7030A0"/>
          </a:solidFill>
          <a:ln>
            <a:noFill/>
          </a:ln>
          <a:effectLst>
            <a:outerShdw blurRad="254000" sx="102000" sy="102000" algn="ctr" rotWithShape="0">
              <a:prstClr val="black">
                <a:alpha val="20000"/>
              </a:prstClr>
            </a:outerShdw>
          </a:effectLst>
          <a:sp3d/>
        </c:spPr>
      </c:pivotFmt>
      <c:pivotFmt>
        <c:idx val="5"/>
        <c:spPr>
          <a:solidFill>
            <a:schemeClr val="accent1"/>
          </a:solidFill>
          <a:ln>
            <a:noFill/>
          </a:ln>
          <a:effectLst>
            <a:outerShdw blurRad="254000" sx="102000" sy="102000" algn="ctr" rotWithShape="0">
              <a:prstClr val="black">
                <a:alpha val="20000"/>
              </a:prstClr>
            </a:outerShdw>
          </a:effectLst>
          <a:sp3d/>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6"/>
        <c:spPr>
          <a:solidFill>
            <a:srgbClr val="C00000"/>
          </a:solidFill>
          <a:ln>
            <a:noFill/>
          </a:ln>
          <a:effectLst>
            <a:outerShdw blurRad="254000" sx="102000" sy="102000" algn="ctr" rotWithShape="0">
              <a:prstClr val="black">
                <a:alpha val="20000"/>
              </a:prstClr>
            </a:outerShdw>
          </a:effectLst>
          <a:sp3d/>
        </c:spPr>
      </c:pivotFmt>
      <c:pivotFmt>
        <c:idx val="7"/>
        <c:spPr>
          <a:solidFill>
            <a:srgbClr val="00B050"/>
          </a:solidFill>
          <a:ln>
            <a:noFill/>
          </a:ln>
          <a:effectLst>
            <a:outerShdw blurRad="254000" sx="102000" sy="102000" algn="ctr" rotWithShape="0">
              <a:prstClr val="black">
                <a:alpha val="20000"/>
              </a:prstClr>
            </a:outerShdw>
          </a:effectLst>
          <a:sp3d/>
        </c:spPr>
      </c:pivotFmt>
      <c:pivotFmt>
        <c:idx val="8"/>
        <c:spPr>
          <a:solidFill>
            <a:srgbClr val="7030A0"/>
          </a:solidFill>
          <a:ln>
            <a:noFill/>
          </a:ln>
          <a:effectLst>
            <a:outerShdw blurRad="254000" sx="102000" sy="102000" algn="ctr" rotWithShape="0">
              <a:prstClr val="black">
                <a:alpha val="20000"/>
              </a:prstClr>
            </a:outerShdw>
          </a:effectLst>
          <a:sp3d/>
        </c:spPr>
      </c:pivotFmt>
      <c:pivotFmt>
        <c:idx val="9"/>
        <c:spPr>
          <a:solidFill>
            <a:srgbClr val="FFC000"/>
          </a:solidFill>
          <a:ln>
            <a:noFill/>
          </a:ln>
          <a:effectLst>
            <a:outerShdw blurRad="254000" sx="102000" sy="102000" algn="ctr" rotWithShape="0">
              <a:prstClr val="black">
                <a:alpha val="20000"/>
              </a:prstClr>
            </a:outerShdw>
          </a:effectLst>
          <a:sp3d/>
        </c:spPr>
      </c:pivotFmt>
      <c:pivotFmt>
        <c:idx val="10"/>
        <c:spPr>
          <a:solidFill>
            <a:schemeClr val="accent1"/>
          </a:solidFill>
          <a:ln>
            <a:noFill/>
          </a:ln>
          <a:effectLst>
            <a:outerShdw blurRad="254000" sx="102000" sy="102000" algn="ctr" rotWithShape="0">
              <a:prstClr val="black">
                <a:alpha val="20000"/>
              </a:prstClr>
            </a:outerShdw>
          </a:effectLst>
          <a:sp3d/>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1"/>
        <c:spPr>
          <a:solidFill>
            <a:srgbClr val="C00000"/>
          </a:solidFill>
          <a:ln>
            <a:noFill/>
          </a:ln>
          <a:effectLst>
            <a:outerShdw blurRad="254000" sx="102000" sy="102000" algn="ctr" rotWithShape="0">
              <a:prstClr val="black">
                <a:alpha val="20000"/>
              </a:prstClr>
            </a:outerShdw>
          </a:effectLst>
          <a:sp3d/>
        </c:spPr>
      </c:pivotFmt>
      <c:pivotFmt>
        <c:idx val="12"/>
        <c:spPr>
          <a:solidFill>
            <a:srgbClr val="00B050"/>
          </a:solidFill>
          <a:ln>
            <a:noFill/>
          </a:ln>
          <a:effectLst>
            <a:outerShdw blurRad="254000" sx="102000" sy="102000" algn="ctr" rotWithShape="0">
              <a:prstClr val="black">
                <a:alpha val="20000"/>
              </a:prstClr>
            </a:outerShdw>
          </a:effectLst>
          <a:sp3d/>
        </c:spPr>
      </c:pivotFmt>
      <c:pivotFmt>
        <c:idx val="13"/>
        <c:spPr>
          <a:solidFill>
            <a:srgbClr val="7030A0"/>
          </a:solidFill>
          <a:ln>
            <a:noFill/>
          </a:ln>
          <a:effectLst>
            <a:outerShdw blurRad="254000" sx="102000" sy="102000" algn="ctr" rotWithShape="0">
              <a:prstClr val="black">
                <a:alpha val="20000"/>
              </a:prstClr>
            </a:outerShdw>
          </a:effectLst>
          <a:sp3d/>
        </c:spPr>
      </c:pivotFmt>
      <c:pivotFmt>
        <c:idx val="14"/>
        <c:spPr>
          <a:solidFill>
            <a:srgbClr val="FFC000"/>
          </a:solidFill>
          <a:ln>
            <a:noFill/>
          </a:ln>
          <a:effectLst>
            <a:outerShdw blurRad="254000" sx="102000" sy="102000" algn="ctr" rotWithShape="0">
              <a:prstClr val="black">
                <a:alpha val="20000"/>
              </a:prstClr>
            </a:outerShdw>
          </a:effectLst>
          <a:sp3d/>
        </c:spPr>
      </c:pivotFmt>
      <c:pivotFmt>
        <c:idx val="15"/>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6"/>
        <c:spPr>
          <a:solidFill>
            <a:srgbClr val="C00000"/>
          </a:solidFill>
          <a:ln>
            <a:noFill/>
          </a:ln>
          <a:effectLst>
            <a:outerShdw blurRad="254000" sx="102000" sy="102000" algn="ctr" rotWithShape="0">
              <a:prstClr val="black">
                <a:alpha val="20000"/>
              </a:prstClr>
            </a:outerShdw>
          </a:effectLst>
          <a:sp3d/>
        </c:spPr>
      </c:pivotFmt>
      <c:pivotFmt>
        <c:idx val="17"/>
        <c:spPr>
          <a:solidFill>
            <a:srgbClr val="00B050"/>
          </a:solidFill>
          <a:ln>
            <a:noFill/>
          </a:ln>
          <a:effectLst>
            <a:outerShdw blurRad="254000" sx="102000" sy="102000" algn="ctr" rotWithShape="0">
              <a:prstClr val="black">
                <a:alpha val="20000"/>
              </a:prstClr>
            </a:outerShdw>
          </a:effectLst>
          <a:sp3d/>
        </c:spPr>
      </c:pivotFmt>
      <c:pivotFmt>
        <c:idx val="18"/>
        <c:spPr>
          <a:solidFill>
            <a:srgbClr val="7030A0"/>
          </a:solidFill>
          <a:ln>
            <a:noFill/>
          </a:ln>
          <a:effectLst>
            <a:outerShdw blurRad="254000" sx="102000" sy="102000" algn="ctr" rotWithShape="0">
              <a:prstClr val="black">
                <a:alpha val="20000"/>
              </a:prstClr>
            </a:outerShdw>
          </a:effectLst>
          <a:sp3d/>
        </c:spPr>
      </c:pivotFmt>
      <c:pivotFmt>
        <c:idx val="19"/>
        <c:spPr>
          <a:solidFill>
            <a:srgbClr val="FFC000"/>
          </a:solidFill>
          <a:ln>
            <a:noFill/>
          </a:ln>
          <a:effectLst>
            <a:outerShdw blurRad="254000" sx="102000" sy="102000" algn="ctr" rotWithShape="0">
              <a:prstClr val="black">
                <a:alpha val="20000"/>
              </a:prstClr>
            </a:outerShdw>
          </a:effectLst>
          <a:sp3d/>
        </c:spPr>
      </c:pivotFmt>
    </c:pivotFmts>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'Informe Gral'!$B$3</c:f>
              <c:strCache>
                <c:ptCount val="1"/>
                <c:pt idx="0">
                  <c:v>Total</c:v>
                </c:pt>
              </c:strCache>
            </c:strRef>
          </c:tx>
          <c:dPt>
            <c:idx val="0"/>
            <c:bubble3D val="0"/>
            <c:spPr>
              <a:solidFill>
                <a:srgbClr val="C0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8EC-456B-B195-FB0D51EE6286}"/>
              </c:ext>
            </c:extLst>
          </c:dPt>
          <c:dPt>
            <c:idx val="1"/>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8EC-456B-B195-FB0D51EE6286}"/>
              </c:ext>
            </c:extLst>
          </c:dPt>
          <c:dPt>
            <c:idx val="2"/>
            <c:bubble3D val="0"/>
            <c:spPr>
              <a:solidFill>
                <a:srgbClr val="7030A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8EC-456B-B195-FB0D51EE6286}"/>
              </c:ext>
            </c:extLst>
          </c:dPt>
          <c:dPt>
            <c:idx val="3"/>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8EC-456B-B195-FB0D51EE6286}"/>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'Informe Gral'!$A$4:$A$8</c:f>
              <c:strCache>
                <c:ptCount val="4"/>
                <c:pt idx="0">
                  <c:v>Zona de riesgo alta</c:v>
                </c:pt>
                <c:pt idx="1">
                  <c:v>Zona de riesgo baja</c:v>
                </c:pt>
                <c:pt idx="2">
                  <c:v>Zona de riesgo extrema</c:v>
                </c:pt>
                <c:pt idx="3">
                  <c:v>Zona de riesgo moderada</c:v>
                </c:pt>
              </c:strCache>
            </c:strRef>
          </c:cat>
          <c:val>
            <c:numRef>
              <c:f>'Informe Gral'!$B$4:$B$8</c:f>
              <c:numCache>
                <c:formatCode>General</c:formatCode>
                <c:ptCount val="4"/>
                <c:pt idx="0">
                  <c:v>3</c:v>
                </c:pt>
                <c:pt idx="1">
                  <c:v>1</c:v>
                </c:pt>
                <c:pt idx="2">
                  <c:v>9</c:v>
                </c:pt>
                <c:pt idx="3">
                  <c:v>2</c:v>
                </c:pt>
              </c:numCache>
            </c:numRef>
          </c:val>
          <c:extLst>
            <c:ext xmlns:c16="http://schemas.microsoft.com/office/drawing/2014/chart" uri="{C3380CC4-5D6E-409C-BE32-E72D297353CC}">
              <c16:uniqueId val="{0000001A-CD2D-4FAA-A164-75BE3C74A961}"/>
            </c:ext>
          </c:extLst>
        </c:ser>
        <c:dLbls>
          <c:showLegendKey val="0"/>
          <c:showVal val="0"/>
          <c:showCatName val="0"/>
          <c:showSerName val="0"/>
          <c:showPercent val="1"/>
          <c:showBubbleSize val="0"/>
          <c:showLeaderLines val="1"/>
        </c:dLbls>
      </c:pie3DChart>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de Riesgos Icfes 02 2017.xlsx]Informe Gral!TablaDinámica5</c:name>
    <c:fmtId val="0"/>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a:sp3d/>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rgbClr val="C00000"/>
          </a:solidFill>
          <a:ln>
            <a:noFill/>
          </a:ln>
          <a:effectLst>
            <a:outerShdw blurRad="254000" sx="102000" sy="102000" algn="ctr" rotWithShape="0">
              <a:prstClr val="black">
                <a:alpha val="20000"/>
              </a:prstClr>
            </a:outerShdw>
          </a:effectLst>
          <a:sp3d/>
        </c:spPr>
      </c:pivotFmt>
      <c:pivotFmt>
        <c:idx val="2"/>
        <c:spPr>
          <a:solidFill>
            <a:srgbClr val="00B050"/>
          </a:solidFill>
          <a:ln>
            <a:noFill/>
          </a:ln>
          <a:effectLst>
            <a:outerShdw blurRad="254000" sx="102000" sy="102000" algn="ctr" rotWithShape="0">
              <a:prstClr val="black">
                <a:alpha val="20000"/>
              </a:prstClr>
            </a:outerShdw>
          </a:effectLst>
          <a:sp3d/>
        </c:spPr>
      </c:pivotFmt>
      <c:pivotFmt>
        <c:idx val="3"/>
        <c:spPr>
          <a:solidFill>
            <a:srgbClr val="7030A0"/>
          </a:solidFill>
          <a:ln>
            <a:noFill/>
          </a:ln>
          <a:effectLst>
            <a:outerShdw blurRad="254000" sx="102000" sy="102000" algn="ctr" rotWithShape="0">
              <a:prstClr val="black">
                <a:alpha val="20000"/>
              </a:prstClr>
            </a:outerShdw>
          </a:effectLst>
          <a:sp3d/>
        </c:spPr>
      </c:pivotFmt>
      <c:pivotFmt>
        <c:idx val="4"/>
        <c:spPr>
          <a:solidFill>
            <a:srgbClr val="FFC000"/>
          </a:solidFill>
          <a:ln>
            <a:noFill/>
          </a:ln>
          <a:effectLst>
            <a:outerShdw blurRad="254000" sx="102000" sy="102000" algn="ctr" rotWithShape="0">
              <a:prstClr val="black">
                <a:alpha val="20000"/>
              </a:prstClr>
            </a:outerShdw>
          </a:effectLst>
          <a:sp3d/>
        </c:spPr>
      </c:pivotFmt>
      <c:pivotFmt>
        <c:idx val="5"/>
        <c:spPr>
          <a:solidFill>
            <a:srgbClr val="00B050"/>
          </a:solidFill>
          <a:ln>
            <a:noFill/>
          </a:ln>
          <a:effectLst>
            <a:outerShdw blurRad="254000" sx="102000" sy="102000" algn="ctr" rotWithShape="0">
              <a:prstClr val="black">
                <a:alpha val="20000"/>
              </a:prstClr>
            </a:outerShdw>
          </a:effectLst>
          <a:sp3d/>
        </c:spPr>
      </c:pivotFmt>
      <c:pivotFmt>
        <c:idx val="6"/>
        <c:spPr>
          <a:solidFill>
            <a:srgbClr val="C00000"/>
          </a:solidFill>
          <a:ln>
            <a:noFill/>
          </a:ln>
          <a:effectLst>
            <a:outerShdw blurRad="254000" sx="102000" sy="102000" algn="ctr" rotWithShape="0">
              <a:prstClr val="black">
                <a:alpha val="20000"/>
              </a:prstClr>
            </a:outerShdw>
          </a:effectLst>
          <a:sp3d/>
        </c:spPr>
      </c:pivotFmt>
      <c:pivotFmt>
        <c:idx val="7"/>
        <c:spPr>
          <a:solidFill>
            <a:srgbClr val="FFC000"/>
          </a:solidFill>
          <a:ln>
            <a:noFill/>
          </a:ln>
          <a:effectLst>
            <a:outerShdw blurRad="254000" sx="102000" sy="102000" algn="ctr" rotWithShape="0">
              <a:prstClr val="black">
                <a:alpha val="20000"/>
              </a:prstClr>
            </a:outerShdw>
          </a:effectLst>
          <a:sp3d/>
        </c:spPr>
      </c:pivotFmt>
      <c:pivotFmt>
        <c:idx val="8"/>
        <c:spPr>
          <a:solidFill>
            <a:srgbClr val="7030A0"/>
          </a:solidFill>
          <a:ln>
            <a:noFill/>
          </a:ln>
          <a:effectLst>
            <a:outerShdw blurRad="254000" sx="102000" sy="102000" algn="ctr" rotWithShape="0">
              <a:prstClr val="black">
                <a:alpha val="20000"/>
              </a:prstClr>
            </a:outerShdw>
          </a:effectLst>
          <a:sp3d/>
        </c:spPr>
      </c:pivotFmt>
      <c:pivotFmt>
        <c:idx val="9"/>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0"/>
        <c:spPr>
          <a:solidFill>
            <a:srgbClr val="C00000"/>
          </a:solidFill>
          <a:ln>
            <a:noFill/>
          </a:ln>
          <a:effectLst>
            <a:outerShdw blurRad="254000" sx="102000" sy="102000" algn="ctr" rotWithShape="0">
              <a:prstClr val="black">
                <a:alpha val="20000"/>
              </a:prstClr>
            </a:outerShdw>
          </a:effectLst>
          <a:sp3d/>
        </c:spPr>
      </c:pivotFmt>
      <c:pivotFmt>
        <c:idx val="11"/>
        <c:spPr>
          <a:solidFill>
            <a:srgbClr val="00B050"/>
          </a:solidFill>
          <a:ln>
            <a:noFill/>
          </a:ln>
          <a:effectLst>
            <a:outerShdw blurRad="254000" sx="102000" sy="102000" algn="ctr" rotWithShape="0">
              <a:prstClr val="black">
                <a:alpha val="20000"/>
              </a:prstClr>
            </a:outerShdw>
          </a:effectLst>
          <a:sp3d/>
        </c:spP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extLst>
            <c:ext xmlns:c15="http://schemas.microsoft.com/office/drawing/2012/chart" uri="{CE6537A1-D6FC-4f65-9D91-7224C49458BB}"/>
          </c:extLst>
        </c:dLbl>
      </c:pivotFmt>
      <c:pivotFmt>
        <c:idx val="12"/>
        <c:spPr>
          <a:solidFill>
            <a:srgbClr val="FFC000"/>
          </a:solidFill>
          <a:ln>
            <a:noFill/>
          </a:ln>
          <a:effectLst>
            <a:outerShdw blurRad="254000" sx="102000" sy="102000" algn="ctr" rotWithShape="0">
              <a:prstClr val="black">
                <a:alpha val="20000"/>
              </a:prstClr>
            </a:outerShdw>
          </a:effectLst>
          <a:sp3d/>
        </c:spPr>
      </c:pivotFmt>
      <c:pivotFmt>
        <c:idx val="13"/>
        <c:spPr>
          <a:solidFill>
            <a:srgbClr val="7030A0"/>
          </a:solidFill>
          <a:ln>
            <a:noFill/>
          </a:ln>
          <a:effectLst>
            <a:outerShdw blurRad="254000" sx="102000" sy="102000" algn="ctr" rotWithShape="0">
              <a:prstClr val="black">
                <a:alpha val="20000"/>
              </a:prstClr>
            </a:outerShdw>
          </a:effectLst>
          <a:sp3d/>
        </c:spPr>
      </c:pivotFmt>
    </c:pivotFmts>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'Informe Gral'!$G$3</c:f>
              <c:strCache>
                <c:ptCount val="1"/>
                <c:pt idx="0">
                  <c:v>Total</c:v>
                </c:pt>
              </c:strCache>
            </c:strRef>
          </c:tx>
          <c:dPt>
            <c:idx val="0"/>
            <c:bubble3D val="0"/>
            <c:spPr>
              <a:solidFill>
                <a:srgbClr val="C0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1E1-4914-B8CA-CB833117FA30}"/>
              </c:ext>
            </c:extLst>
          </c:dPt>
          <c:dPt>
            <c:idx val="1"/>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51E1-4914-B8CA-CB833117FA30}"/>
              </c:ext>
            </c:extLst>
          </c:dPt>
          <c:dPt>
            <c:idx val="2"/>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51E1-4914-B8CA-CB833117FA30}"/>
              </c:ext>
            </c:extLst>
          </c:dPt>
          <c:dPt>
            <c:idx val="3"/>
            <c:bubble3D val="0"/>
            <c:spPr>
              <a:solidFill>
                <a:srgbClr val="7030A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DF20-4695-AD96-A5A90A2064BC}"/>
              </c:ext>
            </c:extLst>
          </c:dPt>
          <c:dLbls>
            <c:dLbl>
              <c:idx val="1"/>
              <c:dLblPos val="ct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1E1-4914-B8CA-CB833117FA30}"/>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'Informe Gral'!$F$4:$F$8</c:f>
              <c:strCache>
                <c:ptCount val="4"/>
                <c:pt idx="0">
                  <c:v>Zona de riesgo alta</c:v>
                </c:pt>
                <c:pt idx="1">
                  <c:v>Zona de riesgo baja</c:v>
                </c:pt>
                <c:pt idx="2">
                  <c:v>Zona de riesgo moderada</c:v>
                </c:pt>
                <c:pt idx="3">
                  <c:v>Zona de riesgo extrema</c:v>
                </c:pt>
              </c:strCache>
            </c:strRef>
          </c:cat>
          <c:val>
            <c:numRef>
              <c:f>'Informe Gral'!$G$4:$G$8</c:f>
              <c:numCache>
                <c:formatCode>General</c:formatCode>
                <c:ptCount val="4"/>
                <c:pt idx="0">
                  <c:v>3</c:v>
                </c:pt>
                <c:pt idx="1">
                  <c:v>7</c:v>
                </c:pt>
                <c:pt idx="2">
                  <c:v>2</c:v>
                </c:pt>
                <c:pt idx="3">
                  <c:v>3</c:v>
                </c:pt>
              </c:numCache>
            </c:numRef>
          </c:val>
          <c:extLst>
            <c:ext xmlns:c16="http://schemas.microsoft.com/office/drawing/2014/chart" uri="{C3380CC4-5D6E-409C-BE32-E72D297353CC}">
              <c16:uniqueId val="{00000000-51E1-4914-B8CA-CB833117FA30}"/>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Riesgo Inherente</a:t>
            </a:r>
          </a:p>
        </c:rich>
      </c:tx>
      <c:overlay val="0"/>
      <c:spPr>
        <a:noFill/>
        <a:ln>
          <a:noFill/>
        </a:ln>
        <a:effectLst/>
      </c:spPr>
    </c:title>
    <c:autoTitleDeleted val="0"/>
    <c:plotArea>
      <c:layout/>
      <c:bubbleChart>
        <c:varyColors val="0"/>
        <c:ser>
          <c:idx val="0"/>
          <c:order val="0"/>
          <c:spPr>
            <a:solidFill>
              <a:schemeClr val="accent1">
                <a:alpha val="75000"/>
              </a:schemeClr>
            </a:solidFill>
            <a:ln>
              <a:noFill/>
            </a:ln>
            <a:effectLst/>
          </c:spPr>
          <c:invertIfNegative val="0"/>
          <c:xVal>
            <c:numRef>
              <c:f>'Mapa de riesgos'!$I$9:$I$146</c:f>
              <c:numCache>
                <c:formatCode>General</c:formatCode>
                <c:ptCount val="138"/>
                <c:pt idx="0">
                  <c:v>2</c:v>
                </c:pt>
                <c:pt idx="1">
                  <c:v>3</c:v>
                </c:pt>
                <c:pt idx="2">
                  <c:v>3</c:v>
                </c:pt>
                <c:pt idx="3">
                  <c:v>3</c:v>
                </c:pt>
                <c:pt idx="4">
                  <c:v>1</c:v>
                </c:pt>
                <c:pt idx="5">
                  <c:v>4</c:v>
                </c:pt>
                <c:pt idx="6">
                  <c:v>3</c:v>
                </c:pt>
                <c:pt idx="7">
                  <c:v>3</c:v>
                </c:pt>
                <c:pt idx="8">
                  <c:v>3</c:v>
                </c:pt>
                <c:pt idx="9">
                  <c:v>3</c:v>
                </c:pt>
                <c:pt idx="10">
                  <c:v>2</c:v>
                </c:pt>
                <c:pt idx="11">
                  <c:v>1</c:v>
                </c:pt>
                <c:pt idx="12">
                  <c:v>3</c:v>
                </c:pt>
                <c:pt idx="13">
                  <c:v>1</c:v>
                </c:pt>
                <c:pt idx="14">
                  <c:v>1</c:v>
                </c:pt>
                <c:pt idx="15">
                  <c:v>1</c:v>
                </c:pt>
                <c:pt idx="16">
                  <c:v>2</c:v>
                </c:pt>
                <c:pt idx="17">
                  <c:v>1</c:v>
                </c:pt>
                <c:pt idx="18">
                  <c:v>3</c:v>
                </c:pt>
                <c:pt idx="19">
                  <c:v>3</c:v>
                </c:pt>
                <c:pt idx="20">
                  <c:v>3</c:v>
                </c:pt>
                <c:pt idx="21">
                  <c:v>1</c:v>
                </c:pt>
                <c:pt idx="22">
                  <c:v>1</c:v>
                </c:pt>
                <c:pt idx="23">
                  <c:v>1</c:v>
                </c:pt>
                <c:pt idx="24">
                  <c:v>2</c:v>
                </c:pt>
                <c:pt idx="25">
                  <c:v>2</c:v>
                </c:pt>
                <c:pt idx="26">
                  <c:v>1</c:v>
                </c:pt>
                <c:pt idx="27">
                  <c:v>3</c:v>
                </c:pt>
                <c:pt idx="28">
                  <c:v>3</c:v>
                </c:pt>
                <c:pt idx="29">
                  <c:v>3</c:v>
                </c:pt>
                <c:pt idx="30">
                  <c:v>3</c:v>
                </c:pt>
                <c:pt idx="31">
                  <c:v>3</c:v>
                </c:pt>
                <c:pt idx="32">
                  <c:v>2</c:v>
                </c:pt>
                <c:pt idx="33">
                  <c:v>2</c:v>
                </c:pt>
                <c:pt idx="34">
                  <c:v>2</c:v>
                </c:pt>
                <c:pt idx="35">
                  <c:v>2</c:v>
                </c:pt>
                <c:pt idx="36">
                  <c:v>3</c:v>
                </c:pt>
                <c:pt idx="37">
                  <c:v>2</c:v>
                </c:pt>
                <c:pt idx="38">
                  <c:v>2</c:v>
                </c:pt>
                <c:pt idx="39">
                  <c:v>1</c:v>
                </c:pt>
                <c:pt idx="40">
                  <c:v>1</c:v>
                </c:pt>
                <c:pt idx="41">
                  <c:v>3</c:v>
                </c:pt>
                <c:pt idx="42">
                  <c:v>3</c:v>
                </c:pt>
                <c:pt idx="43">
                  <c:v>2</c:v>
                </c:pt>
                <c:pt idx="44">
                  <c:v>3</c:v>
                </c:pt>
                <c:pt idx="45">
                  <c:v>4</c:v>
                </c:pt>
                <c:pt idx="46">
                  <c:v>3</c:v>
                </c:pt>
                <c:pt idx="47">
                  <c:v>1</c:v>
                </c:pt>
                <c:pt idx="48">
                  <c:v>2</c:v>
                </c:pt>
                <c:pt idx="49">
                  <c:v>3</c:v>
                </c:pt>
                <c:pt idx="50">
                  <c:v>4</c:v>
                </c:pt>
                <c:pt idx="51">
                  <c:v>3</c:v>
                </c:pt>
                <c:pt idx="52">
                  <c:v>3</c:v>
                </c:pt>
                <c:pt idx="53">
                  <c:v>2</c:v>
                </c:pt>
                <c:pt idx="54">
                  <c:v>3</c:v>
                </c:pt>
                <c:pt idx="55">
                  <c:v>2</c:v>
                </c:pt>
                <c:pt idx="56">
                  <c:v>2</c:v>
                </c:pt>
                <c:pt idx="57">
                  <c:v>2</c:v>
                </c:pt>
                <c:pt idx="58">
                  <c:v>3</c:v>
                </c:pt>
                <c:pt idx="59">
                  <c:v>4</c:v>
                </c:pt>
                <c:pt idx="60">
                  <c:v>4</c:v>
                </c:pt>
                <c:pt idx="61">
                  <c:v>4</c:v>
                </c:pt>
                <c:pt idx="62">
                  <c:v>3</c:v>
                </c:pt>
                <c:pt idx="63">
                  <c:v>3</c:v>
                </c:pt>
                <c:pt idx="64">
                  <c:v>3</c:v>
                </c:pt>
                <c:pt idx="65">
                  <c:v>2</c:v>
                </c:pt>
                <c:pt idx="66">
                  <c:v>1</c:v>
                </c:pt>
                <c:pt idx="67">
                  <c:v>3</c:v>
                </c:pt>
                <c:pt idx="68">
                  <c:v>3</c:v>
                </c:pt>
                <c:pt idx="69">
                  <c:v>3</c:v>
                </c:pt>
                <c:pt idx="70">
                  <c:v>3</c:v>
                </c:pt>
                <c:pt idx="71">
                  <c:v>3</c:v>
                </c:pt>
                <c:pt idx="72">
                  <c:v>2</c:v>
                </c:pt>
                <c:pt idx="73">
                  <c:v>2</c:v>
                </c:pt>
                <c:pt idx="74">
                  <c:v>3</c:v>
                </c:pt>
                <c:pt idx="75">
                  <c:v>3</c:v>
                </c:pt>
                <c:pt idx="76">
                  <c:v>3</c:v>
                </c:pt>
                <c:pt idx="77">
                  <c:v>3</c:v>
                </c:pt>
                <c:pt idx="78">
                  <c:v>3</c:v>
                </c:pt>
                <c:pt idx="79">
                  <c:v>1</c:v>
                </c:pt>
                <c:pt idx="80">
                  <c:v>3</c:v>
                </c:pt>
                <c:pt idx="81">
                  <c:v>3</c:v>
                </c:pt>
                <c:pt idx="82">
                  <c:v>1</c:v>
                </c:pt>
                <c:pt idx="83">
                  <c:v>4</c:v>
                </c:pt>
                <c:pt idx="84">
                  <c:v>2</c:v>
                </c:pt>
                <c:pt idx="85">
                  <c:v>2</c:v>
                </c:pt>
                <c:pt idx="86">
                  <c:v>2</c:v>
                </c:pt>
                <c:pt idx="87">
                  <c:v>4</c:v>
                </c:pt>
                <c:pt idx="88">
                  <c:v>1</c:v>
                </c:pt>
                <c:pt idx="89">
                  <c:v>1</c:v>
                </c:pt>
                <c:pt idx="90">
                  <c:v>3</c:v>
                </c:pt>
                <c:pt idx="91">
                  <c:v>3</c:v>
                </c:pt>
                <c:pt idx="92">
                  <c:v>4</c:v>
                </c:pt>
                <c:pt idx="93">
                  <c:v>4</c:v>
                </c:pt>
                <c:pt idx="94">
                  <c:v>3</c:v>
                </c:pt>
                <c:pt idx="95">
                  <c:v>4</c:v>
                </c:pt>
                <c:pt idx="96">
                  <c:v>1</c:v>
                </c:pt>
                <c:pt idx="97">
                  <c:v>3</c:v>
                </c:pt>
                <c:pt idx="98">
                  <c:v>3</c:v>
                </c:pt>
                <c:pt idx="99">
                  <c:v>1</c:v>
                </c:pt>
                <c:pt idx="100">
                  <c:v>2</c:v>
                </c:pt>
                <c:pt idx="101">
                  <c:v>2</c:v>
                </c:pt>
                <c:pt idx="102">
                  <c:v>2</c:v>
                </c:pt>
                <c:pt idx="103">
                  <c:v>4</c:v>
                </c:pt>
                <c:pt idx="104">
                  <c:v>4</c:v>
                </c:pt>
                <c:pt idx="105">
                  <c:v>4</c:v>
                </c:pt>
                <c:pt idx="106">
                  <c:v>3</c:v>
                </c:pt>
                <c:pt idx="107">
                  <c:v>4</c:v>
                </c:pt>
                <c:pt idx="108">
                  <c:v>4</c:v>
                </c:pt>
                <c:pt idx="109">
                  <c:v>5</c:v>
                </c:pt>
                <c:pt idx="110">
                  <c:v>4</c:v>
                </c:pt>
                <c:pt idx="111">
                  <c:v>4</c:v>
                </c:pt>
                <c:pt idx="112">
                  <c:v>4</c:v>
                </c:pt>
                <c:pt idx="113">
                  <c:v>3</c:v>
                </c:pt>
                <c:pt idx="114">
                  <c:v>4</c:v>
                </c:pt>
                <c:pt idx="115">
                  <c:v>4</c:v>
                </c:pt>
                <c:pt idx="116">
                  <c:v>4</c:v>
                </c:pt>
                <c:pt idx="117">
                  <c:v>4</c:v>
                </c:pt>
                <c:pt idx="118">
                  <c:v>3</c:v>
                </c:pt>
                <c:pt idx="119">
                  <c:v>3</c:v>
                </c:pt>
                <c:pt idx="120">
                  <c:v>4</c:v>
                </c:pt>
                <c:pt idx="121">
                  <c:v>4</c:v>
                </c:pt>
                <c:pt idx="122">
                  <c:v>3</c:v>
                </c:pt>
                <c:pt idx="123">
                  <c:v>3</c:v>
                </c:pt>
                <c:pt idx="124">
                  <c:v>4</c:v>
                </c:pt>
                <c:pt idx="125">
                  <c:v>3</c:v>
                </c:pt>
                <c:pt idx="126">
                  <c:v>3</c:v>
                </c:pt>
                <c:pt idx="127">
                  <c:v>4</c:v>
                </c:pt>
                <c:pt idx="128">
                  <c:v>3</c:v>
                </c:pt>
                <c:pt idx="129">
                  <c:v>2</c:v>
                </c:pt>
                <c:pt idx="130">
                  <c:v>1</c:v>
                </c:pt>
                <c:pt idx="131">
                  <c:v>1</c:v>
                </c:pt>
                <c:pt idx="132">
                  <c:v>1</c:v>
                </c:pt>
                <c:pt idx="133">
                  <c:v>1</c:v>
                </c:pt>
                <c:pt idx="134">
                  <c:v>1</c:v>
                </c:pt>
                <c:pt idx="135">
                  <c:v>1</c:v>
                </c:pt>
                <c:pt idx="136">
                  <c:v>1</c:v>
                </c:pt>
                <c:pt idx="137">
                  <c:v>1</c:v>
                </c:pt>
              </c:numCache>
            </c:numRef>
          </c:xVal>
          <c:yVal>
            <c:numRef>
              <c:f>'Mapa de riesgos'!$K$9:$K$146</c:f>
              <c:numCache>
                <c:formatCode>General</c:formatCode>
                <c:ptCount val="138"/>
                <c:pt idx="0">
                  <c:v>4</c:v>
                </c:pt>
                <c:pt idx="1">
                  <c:v>3</c:v>
                </c:pt>
                <c:pt idx="2">
                  <c:v>5</c:v>
                </c:pt>
                <c:pt idx="3">
                  <c:v>4</c:v>
                </c:pt>
                <c:pt idx="4">
                  <c:v>5</c:v>
                </c:pt>
                <c:pt idx="5">
                  <c:v>4</c:v>
                </c:pt>
                <c:pt idx="6">
                  <c:v>5</c:v>
                </c:pt>
                <c:pt idx="7">
                  <c:v>5</c:v>
                </c:pt>
                <c:pt idx="8">
                  <c:v>2</c:v>
                </c:pt>
                <c:pt idx="9">
                  <c:v>3</c:v>
                </c:pt>
                <c:pt idx="10">
                  <c:v>3</c:v>
                </c:pt>
                <c:pt idx="11">
                  <c:v>3</c:v>
                </c:pt>
                <c:pt idx="12">
                  <c:v>3</c:v>
                </c:pt>
                <c:pt idx="13">
                  <c:v>2</c:v>
                </c:pt>
                <c:pt idx="14">
                  <c:v>3</c:v>
                </c:pt>
                <c:pt idx="15">
                  <c:v>4</c:v>
                </c:pt>
                <c:pt idx="16">
                  <c:v>3</c:v>
                </c:pt>
                <c:pt idx="17">
                  <c:v>4</c:v>
                </c:pt>
                <c:pt idx="18">
                  <c:v>4</c:v>
                </c:pt>
                <c:pt idx="19">
                  <c:v>4</c:v>
                </c:pt>
                <c:pt idx="20">
                  <c:v>3</c:v>
                </c:pt>
                <c:pt idx="21">
                  <c:v>5</c:v>
                </c:pt>
                <c:pt idx="22">
                  <c:v>4</c:v>
                </c:pt>
                <c:pt idx="23">
                  <c:v>3</c:v>
                </c:pt>
                <c:pt idx="24">
                  <c:v>3</c:v>
                </c:pt>
                <c:pt idx="25">
                  <c:v>3</c:v>
                </c:pt>
                <c:pt idx="26">
                  <c:v>3</c:v>
                </c:pt>
                <c:pt idx="27">
                  <c:v>3</c:v>
                </c:pt>
                <c:pt idx="28">
                  <c:v>3</c:v>
                </c:pt>
                <c:pt idx="29">
                  <c:v>3</c:v>
                </c:pt>
                <c:pt idx="30">
                  <c:v>2</c:v>
                </c:pt>
                <c:pt idx="31">
                  <c:v>3</c:v>
                </c:pt>
                <c:pt idx="32">
                  <c:v>3</c:v>
                </c:pt>
                <c:pt idx="33">
                  <c:v>4</c:v>
                </c:pt>
                <c:pt idx="34">
                  <c:v>2</c:v>
                </c:pt>
                <c:pt idx="35">
                  <c:v>3</c:v>
                </c:pt>
                <c:pt idx="36">
                  <c:v>2</c:v>
                </c:pt>
                <c:pt idx="37">
                  <c:v>2</c:v>
                </c:pt>
                <c:pt idx="38">
                  <c:v>2</c:v>
                </c:pt>
                <c:pt idx="39">
                  <c:v>2</c:v>
                </c:pt>
                <c:pt idx="40">
                  <c:v>2</c:v>
                </c:pt>
                <c:pt idx="41">
                  <c:v>4</c:v>
                </c:pt>
                <c:pt idx="42">
                  <c:v>4</c:v>
                </c:pt>
                <c:pt idx="43">
                  <c:v>2</c:v>
                </c:pt>
                <c:pt idx="44">
                  <c:v>1</c:v>
                </c:pt>
                <c:pt idx="45">
                  <c:v>2</c:v>
                </c:pt>
                <c:pt idx="46">
                  <c:v>3</c:v>
                </c:pt>
                <c:pt idx="47">
                  <c:v>1</c:v>
                </c:pt>
                <c:pt idx="48">
                  <c:v>2</c:v>
                </c:pt>
                <c:pt idx="49">
                  <c:v>2</c:v>
                </c:pt>
                <c:pt idx="50">
                  <c:v>1</c:v>
                </c:pt>
                <c:pt idx="51">
                  <c:v>5</c:v>
                </c:pt>
                <c:pt idx="52">
                  <c:v>3</c:v>
                </c:pt>
                <c:pt idx="53">
                  <c:v>3</c:v>
                </c:pt>
                <c:pt idx="54">
                  <c:v>2</c:v>
                </c:pt>
                <c:pt idx="55">
                  <c:v>3</c:v>
                </c:pt>
                <c:pt idx="56">
                  <c:v>4</c:v>
                </c:pt>
                <c:pt idx="57">
                  <c:v>4</c:v>
                </c:pt>
                <c:pt idx="58">
                  <c:v>4</c:v>
                </c:pt>
                <c:pt idx="59">
                  <c:v>4</c:v>
                </c:pt>
                <c:pt idx="60">
                  <c:v>3</c:v>
                </c:pt>
                <c:pt idx="61">
                  <c:v>3</c:v>
                </c:pt>
                <c:pt idx="62">
                  <c:v>3</c:v>
                </c:pt>
                <c:pt idx="63">
                  <c:v>2</c:v>
                </c:pt>
                <c:pt idx="64">
                  <c:v>3</c:v>
                </c:pt>
                <c:pt idx="65">
                  <c:v>3</c:v>
                </c:pt>
                <c:pt idx="66">
                  <c:v>5</c:v>
                </c:pt>
                <c:pt idx="67">
                  <c:v>2</c:v>
                </c:pt>
                <c:pt idx="68">
                  <c:v>4</c:v>
                </c:pt>
                <c:pt idx="69">
                  <c:v>4</c:v>
                </c:pt>
                <c:pt idx="70">
                  <c:v>2</c:v>
                </c:pt>
                <c:pt idx="71">
                  <c:v>2</c:v>
                </c:pt>
                <c:pt idx="72">
                  <c:v>3</c:v>
                </c:pt>
                <c:pt idx="73">
                  <c:v>4</c:v>
                </c:pt>
                <c:pt idx="74">
                  <c:v>2</c:v>
                </c:pt>
                <c:pt idx="75">
                  <c:v>2</c:v>
                </c:pt>
                <c:pt idx="76">
                  <c:v>2</c:v>
                </c:pt>
                <c:pt idx="77">
                  <c:v>2</c:v>
                </c:pt>
                <c:pt idx="78">
                  <c:v>5</c:v>
                </c:pt>
                <c:pt idx="79">
                  <c:v>2</c:v>
                </c:pt>
                <c:pt idx="80">
                  <c:v>3</c:v>
                </c:pt>
                <c:pt idx="81">
                  <c:v>3</c:v>
                </c:pt>
                <c:pt idx="82">
                  <c:v>5</c:v>
                </c:pt>
                <c:pt idx="83">
                  <c:v>2</c:v>
                </c:pt>
                <c:pt idx="84">
                  <c:v>3</c:v>
                </c:pt>
                <c:pt idx="85">
                  <c:v>5</c:v>
                </c:pt>
                <c:pt idx="86">
                  <c:v>5</c:v>
                </c:pt>
                <c:pt idx="87">
                  <c:v>4</c:v>
                </c:pt>
                <c:pt idx="88">
                  <c:v>3</c:v>
                </c:pt>
                <c:pt idx="89">
                  <c:v>1</c:v>
                </c:pt>
                <c:pt idx="90">
                  <c:v>2</c:v>
                </c:pt>
                <c:pt idx="91">
                  <c:v>4</c:v>
                </c:pt>
                <c:pt idx="92">
                  <c:v>3</c:v>
                </c:pt>
                <c:pt idx="93">
                  <c:v>3</c:v>
                </c:pt>
                <c:pt idx="94">
                  <c:v>2</c:v>
                </c:pt>
                <c:pt idx="95">
                  <c:v>2</c:v>
                </c:pt>
                <c:pt idx="96">
                  <c:v>1</c:v>
                </c:pt>
                <c:pt idx="97">
                  <c:v>4</c:v>
                </c:pt>
                <c:pt idx="98">
                  <c:v>2</c:v>
                </c:pt>
                <c:pt idx="99">
                  <c:v>2</c:v>
                </c:pt>
                <c:pt idx="100">
                  <c:v>2</c:v>
                </c:pt>
                <c:pt idx="101">
                  <c:v>2</c:v>
                </c:pt>
                <c:pt idx="102">
                  <c:v>4</c:v>
                </c:pt>
                <c:pt idx="103">
                  <c:v>3</c:v>
                </c:pt>
                <c:pt idx="104">
                  <c:v>4</c:v>
                </c:pt>
                <c:pt idx="105">
                  <c:v>3</c:v>
                </c:pt>
                <c:pt idx="106">
                  <c:v>2</c:v>
                </c:pt>
                <c:pt idx="107">
                  <c:v>4</c:v>
                </c:pt>
                <c:pt idx="108">
                  <c:v>4</c:v>
                </c:pt>
                <c:pt idx="109">
                  <c:v>4</c:v>
                </c:pt>
                <c:pt idx="110">
                  <c:v>5</c:v>
                </c:pt>
                <c:pt idx="111">
                  <c:v>5</c:v>
                </c:pt>
                <c:pt idx="112">
                  <c:v>5</c:v>
                </c:pt>
                <c:pt idx="113">
                  <c:v>3</c:v>
                </c:pt>
                <c:pt idx="114">
                  <c:v>2</c:v>
                </c:pt>
                <c:pt idx="115">
                  <c:v>5</c:v>
                </c:pt>
                <c:pt idx="116">
                  <c:v>2</c:v>
                </c:pt>
                <c:pt idx="117">
                  <c:v>2</c:v>
                </c:pt>
                <c:pt idx="118">
                  <c:v>2</c:v>
                </c:pt>
                <c:pt idx="119">
                  <c:v>2</c:v>
                </c:pt>
                <c:pt idx="120">
                  <c:v>2</c:v>
                </c:pt>
                <c:pt idx="121">
                  <c:v>2</c:v>
                </c:pt>
                <c:pt idx="122">
                  <c:v>2</c:v>
                </c:pt>
                <c:pt idx="123">
                  <c:v>2</c:v>
                </c:pt>
                <c:pt idx="124">
                  <c:v>3</c:v>
                </c:pt>
                <c:pt idx="125">
                  <c:v>2</c:v>
                </c:pt>
                <c:pt idx="126">
                  <c:v>3</c:v>
                </c:pt>
                <c:pt idx="127">
                  <c:v>3</c:v>
                </c:pt>
                <c:pt idx="128">
                  <c:v>3</c:v>
                </c:pt>
                <c:pt idx="129">
                  <c:v>5</c:v>
                </c:pt>
                <c:pt idx="130">
                  <c:v>3</c:v>
                </c:pt>
                <c:pt idx="131">
                  <c:v>3</c:v>
                </c:pt>
                <c:pt idx="132">
                  <c:v>3</c:v>
                </c:pt>
                <c:pt idx="133">
                  <c:v>2</c:v>
                </c:pt>
                <c:pt idx="134">
                  <c:v>2</c:v>
                </c:pt>
                <c:pt idx="135">
                  <c:v>2</c:v>
                </c:pt>
                <c:pt idx="136">
                  <c:v>2</c:v>
                </c:pt>
                <c:pt idx="137">
                  <c:v>2</c:v>
                </c:pt>
              </c:numCache>
            </c:numRef>
          </c:yVal>
          <c:bubbleSize>
            <c:numLit>
              <c:formatCode>General</c:formatCode>
              <c:ptCount val="49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1</c:v>
              </c:pt>
              <c:pt idx="246">
                <c:v>1</c:v>
              </c:pt>
              <c:pt idx="247">
                <c:v>1</c:v>
              </c:pt>
              <c:pt idx="248">
                <c:v>1</c:v>
              </c:pt>
              <c:pt idx="249">
                <c:v>1</c:v>
              </c:pt>
              <c:pt idx="250">
                <c:v>1</c:v>
              </c:pt>
              <c:pt idx="251">
                <c:v>1</c:v>
              </c:pt>
              <c:pt idx="252">
                <c:v>1</c:v>
              </c:pt>
              <c:pt idx="253">
                <c:v>1</c:v>
              </c:pt>
              <c:pt idx="254">
                <c:v>1</c:v>
              </c:pt>
              <c:pt idx="255">
                <c:v>1</c:v>
              </c:pt>
              <c:pt idx="256">
                <c:v>1</c:v>
              </c:pt>
              <c:pt idx="257">
                <c:v>1</c:v>
              </c:pt>
              <c:pt idx="258">
                <c:v>1</c:v>
              </c:pt>
              <c:pt idx="259">
                <c:v>1</c:v>
              </c:pt>
              <c:pt idx="260">
                <c:v>1</c:v>
              </c:pt>
              <c:pt idx="261">
                <c:v>1</c:v>
              </c:pt>
              <c:pt idx="262">
                <c:v>1</c:v>
              </c:pt>
              <c:pt idx="263">
                <c:v>1</c:v>
              </c:pt>
              <c:pt idx="264">
                <c:v>1</c:v>
              </c:pt>
              <c:pt idx="265">
                <c:v>1</c:v>
              </c:pt>
              <c:pt idx="266">
                <c:v>1</c:v>
              </c:pt>
              <c:pt idx="267">
                <c:v>1</c:v>
              </c:pt>
              <c:pt idx="268">
                <c:v>1</c:v>
              </c:pt>
              <c:pt idx="269">
                <c:v>1</c:v>
              </c:pt>
              <c:pt idx="270">
                <c:v>1</c:v>
              </c:pt>
              <c:pt idx="271">
                <c:v>1</c:v>
              </c:pt>
              <c:pt idx="272">
                <c:v>1</c:v>
              </c:pt>
              <c:pt idx="273">
                <c:v>1</c:v>
              </c:pt>
              <c:pt idx="274">
                <c:v>1</c:v>
              </c:pt>
              <c:pt idx="275">
                <c:v>1</c:v>
              </c:pt>
              <c:pt idx="276">
                <c:v>1</c:v>
              </c:pt>
              <c:pt idx="277">
                <c:v>1</c:v>
              </c:pt>
              <c:pt idx="278">
                <c:v>1</c:v>
              </c:pt>
              <c:pt idx="279">
                <c:v>1</c:v>
              </c:pt>
              <c:pt idx="280">
                <c:v>1</c:v>
              </c:pt>
              <c:pt idx="281">
                <c:v>1</c:v>
              </c:pt>
              <c:pt idx="282">
                <c:v>1</c:v>
              </c:pt>
              <c:pt idx="283">
                <c:v>1</c:v>
              </c:pt>
              <c:pt idx="284">
                <c:v>1</c:v>
              </c:pt>
              <c:pt idx="285">
                <c:v>1</c:v>
              </c:pt>
              <c:pt idx="286">
                <c:v>1</c:v>
              </c:pt>
              <c:pt idx="287">
                <c:v>1</c:v>
              </c:pt>
              <c:pt idx="288">
                <c:v>1</c:v>
              </c:pt>
              <c:pt idx="289">
                <c:v>1</c:v>
              </c:pt>
              <c:pt idx="290">
                <c:v>1</c:v>
              </c:pt>
              <c:pt idx="291">
                <c:v>1</c:v>
              </c:pt>
              <c:pt idx="292">
                <c:v>1</c:v>
              </c:pt>
              <c:pt idx="293">
                <c:v>1</c:v>
              </c:pt>
              <c:pt idx="294">
                <c:v>1</c:v>
              </c:pt>
              <c:pt idx="295">
                <c:v>1</c:v>
              </c:pt>
              <c:pt idx="296">
                <c:v>1</c:v>
              </c:pt>
              <c:pt idx="297">
                <c:v>1</c:v>
              </c:pt>
              <c:pt idx="298">
                <c:v>1</c:v>
              </c:pt>
              <c:pt idx="299">
                <c:v>1</c:v>
              </c:pt>
              <c:pt idx="300">
                <c:v>1</c:v>
              </c:pt>
              <c:pt idx="301">
                <c:v>1</c:v>
              </c:pt>
              <c:pt idx="302">
                <c:v>1</c:v>
              </c:pt>
              <c:pt idx="303">
                <c:v>1</c:v>
              </c:pt>
              <c:pt idx="304">
                <c:v>1</c:v>
              </c:pt>
              <c:pt idx="305">
                <c:v>1</c:v>
              </c:pt>
              <c:pt idx="306">
                <c:v>1</c:v>
              </c:pt>
              <c:pt idx="307">
                <c:v>1</c:v>
              </c:pt>
              <c:pt idx="308">
                <c:v>1</c:v>
              </c:pt>
              <c:pt idx="309">
                <c:v>1</c:v>
              </c:pt>
              <c:pt idx="310">
                <c:v>1</c:v>
              </c:pt>
              <c:pt idx="311">
                <c:v>1</c:v>
              </c:pt>
              <c:pt idx="312">
                <c:v>1</c:v>
              </c:pt>
              <c:pt idx="313">
                <c:v>1</c:v>
              </c:pt>
              <c:pt idx="314">
                <c:v>1</c:v>
              </c:pt>
              <c:pt idx="315">
                <c:v>1</c:v>
              </c:pt>
              <c:pt idx="316">
                <c:v>1</c:v>
              </c:pt>
              <c:pt idx="317">
                <c:v>1</c:v>
              </c:pt>
              <c:pt idx="318">
                <c:v>1</c:v>
              </c:pt>
              <c:pt idx="319">
                <c:v>1</c:v>
              </c:pt>
              <c:pt idx="320">
                <c:v>1</c:v>
              </c:pt>
              <c:pt idx="321">
                <c:v>1</c:v>
              </c:pt>
              <c:pt idx="322">
                <c:v>1</c:v>
              </c:pt>
              <c:pt idx="323">
                <c:v>1</c:v>
              </c:pt>
              <c:pt idx="324">
                <c:v>1</c:v>
              </c:pt>
              <c:pt idx="325">
                <c:v>1</c:v>
              </c:pt>
              <c:pt idx="326">
                <c:v>1</c:v>
              </c:pt>
              <c:pt idx="327">
                <c:v>1</c:v>
              </c:pt>
              <c:pt idx="328">
                <c:v>1</c:v>
              </c:pt>
              <c:pt idx="329">
                <c:v>1</c:v>
              </c:pt>
              <c:pt idx="330">
                <c:v>1</c:v>
              </c:pt>
              <c:pt idx="331">
                <c:v>1</c:v>
              </c:pt>
              <c:pt idx="332">
                <c:v>1</c:v>
              </c:pt>
              <c:pt idx="333">
                <c:v>1</c:v>
              </c:pt>
              <c:pt idx="334">
                <c:v>1</c:v>
              </c:pt>
              <c:pt idx="335">
                <c:v>1</c:v>
              </c:pt>
              <c:pt idx="336">
                <c:v>1</c:v>
              </c:pt>
              <c:pt idx="337">
                <c:v>1</c:v>
              </c:pt>
              <c:pt idx="338">
                <c:v>1</c:v>
              </c:pt>
              <c:pt idx="339">
                <c:v>1</c:v>
              </c:pt>
              <c:pt idx="340">
                <c:v>1</c:v>
              </c:pt>
              <c:pt idx="341">
                <c:v>1</c:v>
              </c:pt>
              <c:pt idx="342">
                <c:v>1</c:v>
              </c:pt>
              <c:pt idx="343">
                <c:v>1</c:v>
              </c:pt>
              <c:pt idx="344">
                <c:v>1</c:v>
              </c:pt>
              <c:pt idx="345">
                <c:v>1</c:v>
              </c:pt>
              <c:pt idx="346">
                <c:v>1</c:v>
              </c:pt>
              <c:pt idx="347">
                <c:v>1</c:v>
              </c:pt>
              <c:pt idx="348">
                <c:v>1</c:v>
              </c:pt>
              <c:pt idx="349">
                <c:v>1</c:v>
              </c:pt>
              <c:pt idx="350">
                <c:v>1</c:v>
              </c:pt>
              <c:pt idx="351">
                <c:v>1</c:v>
              </c:pt>
              <c:pt idx="352">
                <c:v>1</c:v>
              </c:pt>
              <c:pt idx="353">
                <c:v>1</c:v>
              </c:pt>
              <c:pt idx="354">
                <c:v>1</c:v>
              </c:pt>
              <c:pt idx="355">
                <c:v>1</c:v>
              </c:pt>
              <c:pt idx="356">
                <c:v>1</c:v>
              </c:pt>
              <c:pt idx="357">
                <c:v>1</c:v>
              </c:pt>
              <c:pt idx="358">
                <c:v>1</c:v>
              </c:pt>
              <c:pt idx="359">
                <c:v>1</c:v>
              </c:pt>
              <c:pt idx="360">
                <c:v>1</c:v>
              </c:pt>
              <c:pt idx="361">
                <c:v>1</c:v>
              </c:pt>
              <c:pt idx="362">
                <c:v>1</c:v>
              </c:pt>
              <c:pt idx="363">
                <c:v>1</c:v>
              </c:pt>
              <c:pt idx="364">
                <c:v>1</c:v>
              </c:pt>
              <c:pt idx="365">
                <c:v>1</c:v>
              </c:pt>
              <c:pt idx="366">
                <c:v>1</c:v>
              </c:pt>
              <c:pt idx="367">
                <c:v>1</c:v>
              </c:pt>
              <c:pt idx="368">
                <c:v>1</c:v>
              </c:pt>
              <c:pt idx="369">
                <c:v>1</c:v>
              </c:pt>
              <c:pt idx="370">
                <c:v>1</c:v>
              </c:pt>
              <c:pt idx="371">
                <c:v>1</c:v>
              </c:pt>
              <c:pt idx="372">
                <c:v>1</c:v>
              </c:pt>
              <c:pt idx="373">
                <c:v>1</c:v>
              </c:pt>
              <c:pt idx="374">
                <c:v>1</c:v>
              </c:pt>
              <c:pt idx="375">
                <c:v>1</c:v>
              </c:pt>
              <c:pt idx="376">
                <c:v>1</c:v>
              </c:pt>
              <c:pt idx="377">
                <c:v>1</c:v>
              </c:pt>
              <c:pt idx="378">
                <c:v>1</c:v>
              </c:pt>
              <c:pt idx="379">
                <c:v>1</c:v>
              </c:pt>
              <c:pt idx="380">
                <c:v>1</c:v>
              </c:pt>
              <c:pt idx="381">
                <c:v>1</c:v>
              </c:pt>
              <c:pt idx="382">
                <c:v>1</c:v>
              </c:pt>
              <c:pt idx="383">
                <c:v>1</c:v>
              </c:pt>
              <c:pt idx="384">
                <c:v>1</c:v>
              </c:pt>
              <c:pt idx="385">
                <c:v>1</c:v>
              </c:pt>
              <c:pt idx="386">
                <c:v>1</c:v>
              </c:pt>
              <c:pt idx="387">
                <c:v>1</c:v>
              </c:pt>
              <c:pt idx="388">
                <c:v>1</c:v>
              </c:pt>
              <c:pt idx="389">
                <c:v>1</c:v>
              </c:pt>
              <c:pt idx="390">
                <c:v>1</c:v>
              </c:pt>
              <c:pt idx="391">
                <c:v>1</c:v>
              </c:pt>
              <c:pt idx="392">
                <c:v>1</c:v>
              </c:pt>
              <c:pt idx="393">
                <c:v>1</c:v>
              </c:pt>
              <c:pt idx="394">
                <c:v>1</c:v>
              </c:pt>
              <c:pt idx="395">
                <c:v>1</c:v>
              </c:pt>
              <c:pt idx="396">
                <c:v>1</c:v>
              </c:pt>
              <c:pt idx="397">
                <c:v>1</c:v>
              </c:pt>
              <c:pt idx="398">
                <c:v>1</c:v>
              </c:pt>
              <c:pt idx="399">
                <c:v>1</c:v>
              </c:pt>
              <c:pt idx="400">
                <c:v>1</c:v>
              </c:pt>
              <c:pt idx="401">
                <c:v>1</c:v>
              </c:pt>
              <c:pt idx="402">
                <c:v>1</c:v>
              </c:pt>
              <c:pt idx="403">
                <c:v>1</c:v>
              </c:pt>
              <c:pt idx="404">
                <c:v>1</c:v>
              </c:pt>
              <c:pt idx="405">
                <c:v>1</c:v>
              </c:pt>
              <c:pt idx="406">
                <c:v>1</c:v>
              </c:pt>
              <c:pt idx="407">
                <c:v>1</c:v>
              </c:pt>
              <c:pt idx="408">
                <c:v>1</c:v>
              </c:pt>
              <c:pt idx="409">
                <c:v>1</c:v>
              </c:pt>
              <c:pt idx="410">
                <c:v>1</c:v>
              </c:pt>
              <c:pt idx="411">
                <c:v>1</c:v>
              </c:pt>
              <c:pt idx="412">
                <c:v>1</c:v>
              </c:pt>
              <c:pt idx="413">
                <c:v>1</c:v>
              </c:pt>
              <c:pt idx="414">
                <c:v>1</c:v>
              </c:pt>
              <c:pt idx="415">
                <c:v>1</c:v>
              </c:pt>
              <c:pt idx="416">
                <c:v>1</c:v>
              </c:pt>
              <c:pt idx="417">
                <c:v>1</c:v>
              </c:pt>
              <c:pt idx="418">
                <c:v>1</c:v>
              </c:pt>
              <c:pt idx="419">
                <c:v>1</c:v>
              </c:pt>
              <c:pt idx="420">
                <c:v>1</c:v>
              </c:pt>
              <c:pt idx="421">
                <c:v>1</c:v>
              </c:pt>
              <c:pt idx="422">
                <c:v>1</c:v>
              </c:pt>
              <c:pt idx="423">
                <c:v>1</c:v>
              </c:pt>
              <c:pt idx="424">
                <c:v>1</c:v>
              </c:pt>
              <c:pt idx="425">
                <c:v>1</c:v>
              </c:pt>
              <c:pt idx="426">
                <c:v>1</c:v>
              </c:pt>
              <c:pt idx="427">
                <c:v>1</c:v>
              </c:pt>
              <c:pt idx="428">
                <c:v>1</c:v>
              </c:pt>
              <c:pt idx="429">
                <c:v>1</c:v>
              </c:pt>
              <c:pt idx="430">
                <c:v>1</c:v>
              </c:pt>
              <c:pt idx="431">
                <c:v>1</c:v>
              </c:pt>
              <c:pt idx="432">
                <c:v>1</c:v>
              </c:pt>
              <c:pt idx="433">
                <c:v>1</c:v>
              </c:pt>
              <c:pt idx="434">
                <c:v>1</c:v>
              </c:pt>
              <c:pt idx="435">
                <c:v>1</c:v>
              </c:pt>
              <c:pt idx="436">
                <c:v>1</c:v>
              </c:pt>
              <c:pt idx="437">
                <c:v>1</c:v>
              </c:pt>
              <c:pt idx="438">
                <c:v>1</c:v>
              </c:pt>
              <c:pt idx="439">
                <c:v>1</c:v>
              </c:pt>
              <c:pt idx="440">
                <c:v>1</c:v>
              </c:pt>
              <c:pt idx="441">
                <c:v>1</c:v>
              </c:pt>
              <c:pt idx="442">
                <c:v>1</c:v>
              </c:pt>
              <c:pt idx="443">
                <c:v>1</c:v>
              </c:pt>
              <c:pt idx="444">
                <c:v>1</c:v>
              </c:pt>
              <c:pt idx="445">
                <c:v>1</c:v>
              </c:pt>
              <c:pt idx="446">
                <c:v>1</c:v>
              </c:pt>
              <c:pt idx="447">
                <c:v>1</c:v>
              </c:pt>
              <c:pt idx="448">
                <c:v>1</c:v>
              </c:pt>
              <c:pt idx="449">
                <c:v>1</c:v>
              </c:pt>
              <c:pt idx="450">
                <c:v>1</c:v>
              </c:pt>
              <c:pt idx="451">
                <c:v>1</c:v>
              </c:pt>
              <c:pt idx="452">
                <c:v>1</c:v>
              </c:pt>
              <c:pt idx="453">
                <c:v>1</c:v>
              </c:pt>
              <c:pt idx="454">
                <c:v>1</c:v>
              </c:pt>
              <c:pt idx="455">
                <c:v>1</c:v>
              </c:pt>
              <c:pt idx="456">
                <c:v>1</c:v>
              </c:pt>
              <c:pt idx="457">
                <c:v>1</c:v>
              </c:pt>
              <c:pt idx="458">
                <c:v>1</c:v>
              </c:pt>
              <c:pt idx="459">
                <c:v>1</c:v>
              </c:pt>
              <c:pt idx="460">
                <c:v>1</c:v>
              </c:pt>
              <c:pt idx="461">
                <c:v>1</c:v>
              </c:pt>
              <c:pt idx="462">
                <c:v>1</c:v>
              </c:pt>
              <c:pt idx="463">
                <c:v>1</c:v>
              </c:pt>
              <c:pt idx="464">
                <c:v>1</c:v>
              </c:pt>
              <c:pt idx="465">
                <c:v>1</c:v>
              </c:pt>
              <c:pt idx="466">
                <c:v>1</c:v>
              </c:pt>
              <c:pt idx="467">
                <c:v>1</c:v>
              </c:pt>
              <c:pt idx="468">
                <c:v>1</c:v>
              </c:pt>
              <c:pt idx="469">
                <c:v>1</c:v>
              </c:pt>
              <c:pt idx="470">
                <c:v>1</c:v>
              </c:pt>
              <c:pt idx="471">
                <c:v>1</c:v>
              </c:pt>
              <c:pt idx="472">
                <c:v>1</c:v>
              </c:pt>
              <c:pt idx="473">
                <c:v>1</c:v>
              </c:pt>
              <c:pt idx="474">
                <c:v>1</c:v>
              </c:pt>
              <c:pt idx="475">
                <c:v>1</c:v>
              </c:pt>
              <c:pt idx="476">
                <c:v>1</c:v>
              </c:pt>
              <c:pt idx="477">
                <c:v>1</c:v>
              </c:pt>
              <c:pt idx="478">
                <c:v>1</c:v>
              </c:pt>
              <c:pt idx="479">
                <c:v>1</c:v>
              </c:pt>
              <c:pt idx="480">
                <c:v>1</c:v>
              </c:pt>
              <c:pt idx="481">
                <c:v>1</c:v>
              </c:pt>
              <c:pt idx="482">
                <c:v>1</c:v>
              </c:pt>
              <c:pt idx="483">
                <c:v>1</c:v>
              </c:pt>
              <c:pt idx="484">
                <c:v>1</c:v>
              </c:pt>
              <c:pt idx="485">
                <c:v>1</c:v>
              </c:pt>
              <c:pt idx="486">
                <c:v>1</c:v>
              </c:pt>
              <c:pt idx="487">
                <c:v>1</c:v>
              </c:pt>
              <c:pt idx="488">
                <c:v>1</c:v>
              </c:pt>
              <c:pt idx="489">
                <c:v>1</c:v>
              </c:pt>
              <c:pt idx="490">
                <c:v>1</c:v>
              </c:pt>
              <c:pt idx="491">
                <c:v>1</c:v>
              </c:pt>
              <c:pt idx="492">
                <c:v>1</c:v>
              </c:pt>
              <c:pt idx="493">
                <c:v>1</c:v>
              </c:pt>
            </c:numLit>
          </c:bubbleSize>
          <c:bubble3D val="0"/>
          <c:extLst>
            <c:ext xmlns:c16="http://schemas.microsoft.com/office/drawing/2014/chart" uri="{C3380CC4-5D6E-409C-BE32-E72D297353CC}">
              <c16:uniqueId val="{00000000-71CD-4881-9F45-6A6AD0BB6E3C}"/>
            </c:ext>
          </c:extLst>
        </c:ser>
        <c:dLbls>
          <c:showLegendKey val="0"/>
          <c:showVal val="0"/>
          <c:showCatName val="0"/>
          <c:showSerName val="0"/>
          <c:showPercent val="0"/>
          <c:showBubbleSize val="0"/>
        </c:dLbls>
        <c:bubbleScale val="100"/>
        <c:showNegBubbles val="0"/>
        <c:axId val="103196160"/>
        <c:axId val="103198080"/>
      </c:bubbleChart>
      <c:valAx>
        <c:axId val="103196160"/>
        <c:scaling>
          <c:orientation val="minMax"/>
          <c:max val="5.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Probabilidad</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3198080"/>
        <c:crosses val="autoZero"/>
        <c:crossBetween val="midCat"/>
      </c:valAx>
      <c:valAx>
        <c:axId val="103198080"/>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Impacto</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31961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Riesgo Residual</a:t>
            </a:r>
          </a:p>
        </c:rich>
      </c:tx>
      <c:overlay val="0"/>
      <c:spPr>
        <a:noFill/>
        <a:ln>
          <a:noFill/>
        </a:ln>
        <a:effectLst/>
      </c:spPr>
    </c:title>
    <c:autoTitleDeleted val="0"/>
    <c:plotArea>
      <c:layout/>
      <c:bubbleChart>
        <c:varyColors val="0"/>
        <c:ser>
          <c:idx val="0"/>
          <c:order val="0"/>
          <c:spPr>
            <a:solidFill>
              <a:schemeClr val="accent1">
                <a:alpha val="75000"/>
              </a:schemeClr>
            </a:solidFill>
            <a:ln>
              <a:noFill/>
            </a:ln>
            <a:effectLst/>
          </c:spPr>
          <c:invertIfNegative val="0"/>
          <c:xVal>
            <c:numRef>
              <c:f>'Mapa de riesgos'!$AN$9:$AN$146</c:f>
            </c:numRef>
          </c:xVal>
          <c:yVal>
            <c:numRef>
              <c:f>'Mapa de riesgos'!$AQ$9:$AQ$146</c:f>
              <c:numCache>
                <c:formatCode>General</c:formatCode>
                <c:ptCount val="138"/>
                <c:pt idx="0">
                  <c:v>1</c:v>
                </c:pt>
                <c:pt idx="1">
                  <c:v>1</c:v>
                </c:pt>
                <c:pt idx="2">
                  <c:v>3</c:v>
                </c:pt>
                <c:pt idx="3">
                  <c:v>1</c:v>
                </c:pt>
                <c:pt idx="4">
                  <c:v>4</c:v>
                </c:pt>
                <c:pt idx="5">
                  <c:v>3</c:v>
                </c:pt>
                <c:pt idx="6">
                  <c:v>5</c:v>
                </c:pt>
                <c:pt idx="7">
                  <c:v>5</c:v>
                </c:pt>
                <c:pt idx="8">
                  <c:v>1</c:v>
                </c:pt>
                <c:pt idx="9">
                  <c:v>3</c:v>
                </c:pt>
                <c:pt idx="10">
                  <c:v>3</c:v>
                </c:pt>
                <c:pt idx="11">
                  <c:v>3</c:v>
                </c:pt>
                <c:pt idx="12">
                  <c:v>3</c:v>
                </c:pt>
                <c:pt idx="13">
                  <c:v>1</c:v>
                </c:pt>
                <c:pt idx="14">
                  <c:v>3</c:v>
                </c:pt>
                <c:pt idx="15">
                  <c:v>4</c:v>
                </c:pt>
                <c:pt idx="16">
                  <c:v>3</c:v>
                </c:pt>
                <c:pt idx="17">
                  <c:v>4</c:v>
                </c:pt>
                <c:pt idx="18">
                  <c:v>4</c:v>
                </c:pt>
                <c:pt idx="19">
                  <c:v>4</c:v>
                </c:pt>
                <c:pt idx="20">
                  <c:v>3</c:v>
                </c:pt>
                <c:pt idx="21">
                  <c:v>2</c:v>
                </c:pt>
                <c:pt idx="22">
                  <c:v>1</c:v>
                </c:pt>
                <c:pt idx="23">
                  <c:v>1</c:v>
                </c:pt>
                <c:pt idx="24">
                  <c:v>1</c:v>
                </c:pt>
                <c:pt idx="25">
                  <c:v>1</c:v>
                </c:pt>
                <c:pt idx="26">
                  <c:v>1</c:v>
                </c:pt>
                <c:pt idx="27">
                  <c:v>1</c:v>
                </c:pt>
                <c:pt idx="28">
                  <c:v>1</c:v>
                </c:pt>
                <c:pt idx="29">
                  <c:v>1</c:v>
                </c:pt>
                <c:pt idx="30">
                  <c:v>2</c:v>
                </c:pt>
                <c:pt idx="31">
                  <c:v>3</c:v>
                </c:pt>
                <c:pt idx="32">
                  <c:v>3</c:v>
                </c:pt>
                <c:pt idx="33">
                  <c:v>1</c:v>
                </c:pt>
                <c:pt idx="34">
                  <c:v>2</c:v>
                </c:pt>
                <c:pt idx="35">
                  <c:v>3</c:v>
                </c:pt>
                <c:pt idx="36">
                  <c:v>2</c:v>
                </c:pt>
                <c:pt idx="37">
                  <c:v>2</c:v>
                </c:pt>
                <c:pt idx="38">
                  <c:v>2</c:v>
                </c:pt>
                <c:pt idx="39">
                  <c:v>2</c:v>
                </c:pt>
                <c:pt idx="40">
                  <c:v>1</c:v>
                </c:pt>
                <c:pt idx="41">
                  <c:v>4</c:v>
                </c:pt>
                <c:pt idx="42">
                  <c:v>4</c:v>
                </c:pt>
                <c:pt idx="43">
                  <c:v>1</c:v>
                </c:pt>
                <c:pt idx="44">
                  <c:v>1</c:v>
                </c:pt>
                <c:pt idx="45">
                  <c:v>1</c:v>
                </c:pt>
                <c:pt idx="46">
                  <c:v>3</c:v>
                </c:pt>
                <c:pt idx="47">
                  <c:v>1</c:v>
                </c:pt>
                <c:pt idx="48">
                  <c:v>2</c:v>
                </c:pt>
                <c:pt idx="49">
                  <c:v>1</c:v>
                </c:pt>
                <c:pt idx="50">
                  <c:v>1</c:v>
                </c:pt>
                <c:pt idx="51">
                  <c:v>5</c:v>
                </c:pt>
                <c:pt idx="52">
                  <c:v>1</c:v>
                </c:pt>
                <c:pt idx="53">
                  <c:v>1</c:v>
                </c:pt>
                <c:pt idx="54">
                  <c:v>1</c:v>
                </c:pt>
                <c:pt idx="55">
                  <c:v>1</c:v>
                </c:pt>
                <c:pt idx="56">
                  <c:v>4</c:v>
                </c:pt>
                <c:pt idx="57">
                  <c:v>4</c:v>
                </c:pt>
                <c:pt idx="58">
                  <c:v>4</c:v>
                </c:pt>
                <c:pt idx="59">
                  <c:v>4</c:v>
                </c:pt>
                <c:pt idx="60">
                  <c:v>1</c:v>
                </c:pt>
                <c:pt idx="61">
                  <c:v>1</c:v>
                </c:pt>
                <c:pt idx="62">
                  <c:v>3</c:v>
                </c:pt>
                <c:pt idx="63">
                  <c:v>1</c:v>
                </c:pt>
                <c:pt idx="64">
                  <c:v>3</c:v>
                </c:pt>
                <c:pt idx="65">
                  <c:v>3</c:v>
                </c:pt>
                <c:pt idx="66">
                  <c:v>2</c:v>
                </c:pt>
                <c:pt idx="67">
                  <c:v>2</c:v>
                </c:pt>
                <c:pt idx="68">
                  <c:v>1</c:v>
                </c:pt>
                <c:pt idx="69">
                  <c:v>1</c:v>
                </c:pt>
                <c:pt idx="70">
                  <c:v>2</c:v>
                </c:pt>
                <c:pt idx="71">
                  <c:v>2</c:v>
                </c:pt>
                <c:pt idx="72">
                  <c:v>3</c:v>
                </c:pt>
                <c:pt idx="73">
                  <c:v>4</c:v>
                </c:pt>
                <c:pt idx="74">
                  <c:v>1</c:v>
                </c:pt>
                <c:pt idx="75">
                  <c:v>1</c:v>
                </c:pt>
                <c:pt idx="76">
                  <c:v>2</c:v>
                </c:pt>
                <c:pt idx="77">
                  <c:v>1</c:v>
                </c:pt>
                <c:pt idx="78">
                  <c:v>5</c:v>
                </c:pt>
                <c:pt idx="79">
                  <c:v>1</c:v>
                </c:pt>
                <c:pt idx="80">
                  <c:v>3</c:v>
                </c:pt>
                <c:pt idx="81">
                  <c:v>1</c:v>
                </c:pt>
                <c:pt idx="82">
                  <c:v>5</c:v>
                </c:pt>
                <c:pt idx="83">
                  <c:v>2</c:v>
                </c:pt>
                <c:pt idx="84">
                  <c:v>1</c:v>
                </c:pt>
                <c:pt idx="85">
                  <c:v>2</c:v>
                </c:pt>
                <c:pt idx="86">
                  <c:v>5</c:v>
                </c:pt>
                <c:pt idx="87">
                  <c:v>2</c:v>
                </c:pt>
                <c:pt idx="88">
                  <c:v>1</c:v>
                </c:pt>
                <c:pt idx="89">
                  <c:v>1</c:v>
                </c:pt>
                <c:pt idx="90">
                  <c:v>1</c:v>
                </c:pt>
                <c:pt idx="91">
                  <c:v>1</c:v>
                </c:pt>
                <c:pt idx="92">
                  <c:v>3</c:v>
                </c:pt>
                <c:pt idx="93">
                  <c:v>3</c:v>
                </c:pt>
                <c:pt idx="94">
                  <c:v>1</c:v>
                </c:pt>
                <c:pt idx="95">
                  <c:v>2</c:v>
                </c:pt>
                <c:pt idx="96">
                  <c:v>1</c:v>
                </c:pt>
                <c:pt idx="97">
                  <c:v>4</c:v>
                </c:pt>
                <c:pt idx="98">
                  <c:v>2</c:v>
                </c:pt>
                <c:pt idx="99">
                  <c:v>2</c:v>
                </c:pt>
                <c:pt idx="100">
                  <c:v>1</c:v>
                </c:pt>
                <c:pt idx="101">
                  <c:v>2</c:v>
                </c:pt>
                <c:pt idx="102">
                  <c:v>1</c:v>
                </c:pt>
                <c:pt idx="103">
                  <c:v>3</c:v>
                </c:pt>
                <c:pt idx="104">
                  <c:v>4</c:v>
                </c:pt>
                <c:pt idx="105">
                  <c:v>3</c:v>
                </c:pt>
                <c:pt idx="106">
                  <c:v>2</c:v>
                </c:pt>
                <c:pt idx="107">
                  <c:v>4</c:v>
                </c:pt>
                <c:pt idx="108">
                  <c:v>4</c:v>
                </c:pt>
                <c:pt idx="109">
                  <c:v>4</c:v>
                </c:pt>
                <c:pt idx="110">
                  <c:v>5</c:v>
                </c:pt>
                <c:pt idx="111">
                  <c:v>5</c:v>
                </c:pt>
                <c:pt idx="112">
                  <c:v>5</c:v>
                </c:pt>
                <c:pt idx="113">
                  <c:v>3</c:v>
                </c:pt>
                <c:pt idx="114">
                  <c:v>2</c:v>
                </c:pt>
                <c:pt idx="115">
                  <c:v>5</c:v>
                </c:pt>
                <c:pt idx="116">
                  <c:v>2</c:v>
                </c:pt>
                <c:pt idx="117">
                  <c:v>2</c:v>
                </c:pt>
                <c:pt idx="118">
                  <c:v>2</c:v>
                </c:pt>
                <c:pt idx="119">
                  <c:v>2</c:v>
                </c:pt>
                <c:pt idx="120">
                  <c:v>2</c:v>
                </c:pt>
                <c:pt idx="121">
                  <c:v>2</c:v>
                </c:pt>
                <c:pt idx="122">
                  <c:v>2</c:v>
                </c:pt>
                <c:pt idx="123">
                  <c:v>2</c:v>
                </c:pt>
                <c:pt idx="124">
                  <c:v>3</c:v>
                </c:pt>
                <c:pt idx="125">
                  <c:v>2</c:v>
                </c:pt>
                <c:pt idx="126">
                  <c:v>3</c:v>
                </c:pt>
                <c:pt idx="127">
                  <c:v>3</c:v>
                </c:pt>
                <c:pt idx="128">
                  <c:v>3</c:v>
                </c:pt>
                <c:pt idx="129">
                  <c:v>2</c:v>
                </c:pt>
                <c:pt idx="130">
                  <c:v>3</c:v>
                </c:pt>
                <c:pt idx="131">
                  <c:v>3</c:v>
                </c:pt>
                <c:pt idx="132">
                  <c:v>3</c:v>
                </c:pt>
                <c:pt idx="133">
                  <c:v>2</c:v>
                </c:pt>
                <c:pt idx="134">
                  <c:v>2</c:v>
                </c:pt>
                <c:pt idx="135">
                  <c:v>2</c:v>
                </c:pt>
                <c:pt idx="136">
                  <c:v>2</c:v>
                </c:pt>
                <c:pt idx="137">
                  <c:v>2</c:v>
                </c:pt>
              </c:numCache>
            </c:numRef>
          </c:yVal>
          <c:bubbleSize>
            <c:numLit>
              <c:formatCode>General</c:formatCode>
              <c:ptCount val="49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1</c:v>
              </c:pt>
              <c:pt idx="246">
                <c:v>1</c:v>
              </c:pt>
              <c:pt idx="247">
                <c:v>1</c:v>
              </c:pt>
              <c:pt idx="248">
                <c:v>1</c:v>
              </c:pt>
              <c:pt idx="249">
                <c:v>1</c:v>
              </c:pt>
              <c:pt idx="250">
                <c:v>1</c:v>
              </c:pt>
              <c:pt idx="251">
                <c:v>1</c:v>
              </c:pt>
              <c:pt idx="252">
                <c:v>1</c:v>
              </c:pt>
              <c:pt idx="253">
                <c:v>1</c:v>
              </c:pt>
              <c:pt idx="254">
                <c:v>1</c:v>
              </c:pt>
              <c:pt idx="255">
                <c:v>1</c:v>
              </c:pt>
              <c:pt idx="256">
                <c:v>1</c:v>
              </c:pt>
              <c:pt idx="257">
                <c:v>1</c:v>
              </c:pt>
              <c:pt idx="258">
                <c:v>1</c:v>
              </c:pt>
              <c:pt idx="259">
                <c:v>1</c:v>
              </c:pt>
              <c:pt idx="260">
                <c:v>1</c:v>
              </c:pt>
              <c:pt idx="261">
                <c:v>1</c:v>
              </c:pt>
              <c:pt idx="262">
                <c:v>1</c:v>
              </c:pt>
              <c:pt idx="263">
                <c:v>1</c:v>
              </c:pt>
              <c:pt idx="264">
                <c:v>1</c:v>
              </c:pt>
              <c:pt idx="265">
                <c:v>1</c:v>
              </c:pt>
              <c:pt idx="266">
                <c:v>1</c:v>
              </c:pt>
              <c:pt idx="267">
                <c:v>1</c:v>
              </c:pt>
              <c:pt idx="268">
                <c:v>1</c:v>
              </c:pt>
              <c:pt idx="269">
                <c:v>1</c:v>
              </c:pt>
              <c:pt idx="270">
                <c:v>1</c:v>
              </c:pt>
              <c:pt idx="271">
                <c:v>1</c:v>
              </c:pt>
              <c:pt idx="272">
                <c:v>1</c:v>
              </c:pt>
              <c:pt idx="273">
                <c:v>1</c:v>
              </c:pt>
              <c:pt idx="274">
                <c:v>1</c:v>
              </c:pt>
              <c:pt idx="275">
                <c:v>1</c:v>
              </c:pt>
              <c:pt idx="276">
                <c:v>1</c:v>
              </c:pt>
              <c:pt idx="277">
                <c:v>1</c:v>
              </c:pt>
              <c:pt idx="278">
                <c:v>1</c:v>
              </c:pt>
              <c:pt idx="279">
                <c:v>1</c:v>
              </c:pt>
              <c:pt idx="280">
                <c:v>1</c:v>
              </c:pt>
              <c:pt idx="281">
                <c:v>1</c:v>
              </c:pt>
              <c:pt idx="282">
                <c:v>1</c:v>
              </c:pt>
              <c:pt idx="283">
                <c:v>1</c:v>
              </c:pt>
              <c:pt idx="284">
                <c:v>1</c:v>
              </c:pt>
              <c:pt idx="285">
                <c:v>1</c:v>
              </c:pt>
              <c:pt idx="286">
                <c:v>1</c:v>
              </c:pt>
              <c:pt idx="287">
                <c:v>1</c:v>
              </c:pt>
              <c:pt idx="288">
                <c:v>1</c:v>
              </c:pt>
              <c:pt idx="289">
                <c:v>1</c:v>
              </c:pt>
              <c:pt idx="290">
                <c:v>1</c:v>
              </c:pt>
              <c:pt idx="291">
                <c:v>1</c:v>
              </c:pt>
              <c:pt idx="292">
                <c:v>1</c:v>
              </c:pt>
              <c:pt idx="293">
                <c:v>1</c:v>
              </c:pt>
              <c:pt idx="294">
                <c:v>1</c:v>
              </c:pt>
              <c:pt idx="295">
                <c:v>1</c:v>
              </c:pt>
              <c:pt idx="296">
                <c:v>1</c:v>
              </c:pt>
              <c:pt idx="297">
                <c:v>1</c:v>
              </c:pt>
              <c:pt idx="298">
                <c:v>1</c:v>
              </c:pt>
              <c:pt idx="299">
                <c:v>1</c:v>
              </c:pt>
              <c:pt idx="300">
                <c:v>1</c:v>
              </c:pt>
              <c:pt idx="301">
                <c:v>1</c:v>
              </c:pt>
              <c:pt idx="302">
                <c:v>1</c:v>
              </c:pt>
              <c:pt idx="303">
                <c:v>1</c:v>
              </c:pt>
              <c:pt idx="304">
                <c:v>1</c:v>
              </c:pt>
              <c:pt idx="305">
                <c:v>1</c:v>
              </c:pt>
              <c:pt idx="306">
                <c:v>1</c:v>
              </c:pt>
              <c:pt idx="307">
                <c:v>1</c:v>
              </c:pt>
              <c:pt idx="308">
                <c:v>1</c:v>
              </c:pt>
              <c:pt idx="309">
                <c:v>1</c:v>
              </c:pt>
              <c:pt idx="310">
                <c:v>1</c:v>
              </c:pt>
              <c:pt idx="311">
                <c:v>1</c:v>
              </c:pt>
              <c:pt idx="312">
                <c:v>1</c:v>
              </c:pt>
              <c:pt idx="313">
                <c:v>1</c:v>
              </c:pt>
              <c:pt idx="314">
                <c:v>1</c:v>
              </c:pt>
              <c:pt idx="315">
                <c:v>1</c:v>
              </c:pt>
              <c:pt idx="316">
                <c:v>1</c:v>
              </c:pt>
              <c:pt idx="317">
                <c:v>1</c:v>
              </c:pt>
              <c:pt idx="318">
                <c:v>1</c:v>
              </c:pt>
              <c:pt idx="319">
                <c:v>1</c:v>
              </c:pt>
              <c:pt idx="320">
                <c:v>1</c:v>
              </c:pt>
              <c:pt idx="321">
                <c:v>1</c:v>
              </c:pt>
              <c:pt idx="322">
                <c:v>1</c:v>
              </c:pt>
              <c:pt idx="323">
                <c:v>1</c:v>
              </c:pt>
              <c:pt idx="324">
                <c:v>1</c:v>
              </c:pt>
              <c:pt idx="325">
                <c:v>1</c:v>
              </c:pt>
              <c:pt idx="326">
                <c:v>1</c:v>
              </c:pt>
              <c:pt idx="327">
                <c:v>1</c:v>
              </c:pt>
              <c:pt idx="328">
                <c:v>1</c:v>
              </c:pt>
              <c:pt idx="329">
                <c:v>1</c:v>
              </c:pt>
              <c:pt idx="330">
                <c:v>1</c:v>
              </c:pt>
              <c:pt idx="331">
                <c:v>1</c:v>
              </c:pt>
              <c:pt idx="332">
                <c:v>1</c:v>
              </c:pt>
              <c:pt idx="333">
                <c:v>1</c:v>
              </c:pt>
              <c:pt idx="334">
                <c:v>1</c:v>
              </c:pt>
              <c:pt idx="335">
                <c:v>1</c:v>
              </c:pt>
              <c:pt idx="336">
                <c:v>1</c:v>
              </c:pt>
              <c:pt idx="337">
                <c:v>1</c:v>
              </c:pt>
              <c:pt idx="338">
                <c:v>1</c:v>
              </c:pt>
              <c:pt idx="339">
                <c:v>1</c:v>
              </c:pt>
              <c:pt idx="340">
                <c:v>1</c:v>
              </c:pt>
              <c:pt idx="341">
                <c:v>1</c:v>
              </c:pt>
              <c:pt idx="342">
                <c:v>1</c:v>
              </c:pt>
              <c:pt idx="343">
                <c:v>1</c:v>
              </c:pt>
              <c:pt idx="344">
                <c:v>1</c:v>
              </c:pt>
              <c:pt idx="345">
                <c:v>1</c:v>
              </c:pt>
              <c:pt idx="346">
                <c:v>1</c:v>
              </c:pt>
              <c:pt idx="347">
                <c:v>1</c:v>
              </c:pt>
              <c:pt idx="348">
                <c:v>1</c:v>
              </c:pt>
              <c:pt idx="349">
                <c:v>1</c:v>
              </c:pt>
              <c:pt idx="350">
                <c:v>1</c:v>
              </c:pt>
              <c:pt idx="351">
                <c:v>1</c:v>
              </c:pt>
              <c:pt idx="352">
                <c:v>1</c:v>
              </c:pt>
              <c:pt idx="353">
                <c:v>1</c:v>
              </c:pt>
              <c:pt idx="354">
                <c:v>1</c:v>
              </c:pt>
              <c:pt idx="355">
                <c:v>1</c:v>
              </c:pt>
              <c:pt idx="356">
                <c:v>1</c:v>
              </c:pt>
              <c:pt idx="357">
                <c:v>1</c:v>
              </c:pt>
              <c:pt idx="358">
                <c:v>1</c:v>
              </c:pt>
              <c:pt idx="359">
                <c:v>1</c:v>
              </c:pt>
              <c:pt idx="360">
                <c:v>1</c:v>
              </c:pt>
              <c:pt idx="361">
                <c:v>1</c:v>
              </c:pt>
              <c:pt idx="362">
                <c:v>1</c:v>
              </c:pt>
              <c:pt idx="363">
                <c:v>1</c:v>
              </c:pt>
              <c:pt idx="364">
                <c:v>1</c:v>
              </c:pt>
              <c:pt idx="365">
                <c:v>1</c:v>
              </c:pt>
              <c:pt idx="366">
                <c:v>1</c:v>
              </c:pt>
              <c:pt idx="367">
                <c:v>1</c:v>
              </c:pt>
              <c:pt idx="368">
                <c:v>1</c:v>
              </c:pt>
              <c:pt idx="369">
                <c:v>1</c:v>
              </c:pt>
              <c:pt idx="370">
                <c:v>1</c:v>
              </c:pt>
              <c:pt idx="371">
                <c:v>1</c:v>
              </c:pt>
              <c:pt idx="372">
                <c:v>1</c:v>
              </c:pt>
              <c:pt idx="373">
                <c:v>1</c:v>
              </c:pt>
              <c:pt idx="374">
                <c:v>1</c:v>
              </c:pt>
              <c:pt idx="375">
                <c:v>1</c:v>
              </c:pt>
              <c:pt idx="376">
                <c:v>1</c:v>
              </c:pt>
              <c:pt idx="377">
                <c:v>1</c:v>
              </c:pt>
              <c:pt idx="378">
                <c:v>1</c:v>
              </c:pt>
              <c:pt idx="379">
                <c:v>1</c:v>
              </c:pt>
              <c:pt idx="380">
                <c:v>1</c:v>
              </c:pt>
              <c:pt idx="381">
                <c:v>1</c:v>
              </c:pt>
              <c:pt idx="382">
                <c:v>1</c:v>
              </c:pt>
              <c:pt idx="383">
                <c:v>1</c:v>
              </c:pt>
              <c:pt idx="384">
                <c:v>1</c:v>
              </c:pt>
              <c:pt idx="385">
                <c:v>1</c:v>
              </c:pt>
              <c:pt idx="386">
                <c:v>1</c:v>
              </c:pt>
              <c:pt idx="387">
                <c:v>1</c:v>
              </c:pt>
              <c:pt idx="388">
                <c:v>1</c:v>
              </c:pt>
              <c:pt idx="389">
                <c:v>1</c:v>
              </c:pt>
              <c:pt idx="390">
                <c:v>1</c:v>
              </c:pt>
              <c:pt idx="391">
                <c:v>1</c:v>
              </c:pt>
              <c:pt idx="392">
                <c:v>1</c:v>
              </c:pt>
              <c:pt idx="393">
                <c:v>1</c:v>
              </c:pt>
              <c:pt idx="394">
                <c:v>1</c:v>
              </c:pt>
              <c:pt idx="395">
                <c:v>1</c:v>
              </c:pt>
              <c:pt idx="396">
                <c:v>1</c:v>
              </c:pt>
              <c:pt idx="397">
                <c:v>1</c:v>
              </c:pt>
              <c:pt idx="398">
                <c:v>1</c:v>
              </c:pt>
              <c:pt idx="399">
                <c:v>1</c:v>
              </c:pt>
              <c:pt idx="400">
                <c:v>1</c:v>
              </c:pt>
              <c:pt idx="401">
                <c:v>1</c:v>
              </c:pt>
              <c:pt idx="402">
                <c:v>1</c:v>
              </c:pt>
              <c:pt idx="403">
                <c:v>1</c:v>
              </c:pt>
              <c:pt idx="404">
                <c:v>1</c:v>
              </c:pt>
              <c:pt idx="405">
                <c:v>1</c:v>
              </c:pt>
              <c:pt idx="406">
                <c:v>1</c:v>
              </c:pt>
              <c:pt idx="407">
                <c:v>1</c:v>
              </c:pt>
              <c:pt idx="408">
                <c:v>1</c:v>
              </c:pt>
              <c:pt idx="409">
                <c:v>1</c:v>
              </c:pt>
              <c:pt idx="410">
                <c:v>1</c:v>
              </c:pt>
              <c:pt idx="411">
                <c:v>1</c:v>
              </c:pt>
              <c:pt idx="412">
                <c:v>1</c:v>
              </c:pt>
              <c:pt idx="413">
                <c:v>1</c:v>
              </c:pt>
              <c:pt idx="414">
                <c:v>1</c:v>
              </c:pt>
              <c:pt idx="415">
                <c:v>1</c:v>
              </c:pt>
              <c:pt idx="416">
                <c:v>1</c:v>
              </c:pt>
              <c:pt idx="417">
                <c:v>1</c:v>
              </c:pt>
              <c:pt idx="418">
                <c:v>1</c:v>
              </c:pt>
              <c:pt idx="419">
                <c:v>1</c:v>
              </c:pt>
              <c:pt idx="420">
                <c:v>1</c:v>
              </c:pt>
              <c:pt idx="421">
                <c:v>1</c:v>
              </c:pt>
              <c:pt idx="422">
                <c:v>1</c:v>
              </c:pt>
              <c:pt idx="423">
                <c:v>1</c:v>
              </c:pt>
              <c:pt idx="424">
                <c:v>1</c:v>
              </c:pt>
              <c:pt idx="425">
                <c:v>1</c:v>
              </c:pt>
              <c:pt idx="426">
                <c:v>1</c:v>
              </c:pt>
              <c:pt idx="427">
                <c:v>1</c:v>
              </c:pt>
              <c:pt idx="428">
                <c:v>1</c:v>
              </c:pt>
              <c:pt idx="429">
                <c:v>1</c:v>
              </c:pt>
              <c:pt idx="430">
                <c:v>1</c:v>
              </c:pt>
              <c:pt idx="431">
                <c:v>1</c:v>
              </c:pt>
              <c:pt idx="432">
                <c:v>1</c:v>
              </c:pt>
              <c:pt idx="433">
                <c:v>1</c:v>
              </c:pt>
              <c:pt idx="434">
                <c:v>1</c:v>
              </c:pt>
              <c:pt idx="435">
                <c:v>1</c:v>
              </c:pt>
              <c:pt idx="436">
                <c:v>1</c:v>
              </c:pt>
              <c:pt idx="437">
                <c:v>1</c:v>
              </c:pt>
              <c:pt idx="438">
                <c:v>1</c:v>
              </c:pt>
              <c:pt idx="439">
                <c:v>1</c:v>
              </c:pt>
              <c:pt idx="440">
                <c:v>1</c:v>
              </c:pt>
              <c:pt idx="441">
                <c:v>1</c:v>
              </c:pt>
              <c:pt idx="442">
                <c:v>1</c:v>
              </c:pt>
              <c:pt idx="443">
                <c:v>1</c:v>
              </c:pt>
              <c:pt idx="444">
                <c:v>1</c:v>
              </c:pt>
              <c:pt idx="445">
                <c:v>1</c:v>
              </c:pt>
              <c:pt idx="446">
                <c:v>1</c:v>
              </c:pt>
              <c:pt idx="447">
                <c:v>1</c:v>
              </c:pt>
              <c:pt idx="448">
                <c:v>1</c:v>
              </c:pt>
              <c:pt idx="449">
                <c:v>1</c:v>
              </c:pt>
              <c:pt idx="450">
                <c:v>1</c:v>
              </c:pt>
              <c:pt idx="451">
                <c:v>1</c:v>
              </c:pt>
              <c:pt idx="452">
                <c:v>1</c:v>
              </c:pt>
              <c:pt idx="453">
                <c:v>1</c:v>
              </c:pt>
              <c:pt idx="454">
                <c:v>1</c:v>
              </c:pt>
              <c:pt idx="455">
                <c:v>1</c:v>
              </c:pt>
              <c:pt idx="456">
                <c:v>1</c:v>
              </c:pt>
              <c:pt idx="457">
                <c:v>1</c:v>
              </c:pt>
              <c:pt idx="458">
                <c:v>1</c:v>
              </c:pt>
              <c:pt idx="459">
                <c:v>1</c:v>
              </c:pt>
              <c:pt idx="460">
                <c:v>1</c:v>
              </c:pt>
              <c:pt idx="461">
                <c:v>1</c:v>
              </c:pt>
              <c:pt idx="462">
                <c:v>1</c:v>
              </c:pt>
              <c:pt idx="463">
                <c:v>1</c:v>
              </c:pt>
              <c:pt idx="464">
                <c:v>1</c:v>
              </c:pt>
              <c:pt idx="465">
                <c:v>1</c:v>
              </c:pt>
              <c:pt idx="466">
                <c:v>1</c:v>
              </c:pt>
              <c:pt idx="467">
                <c:v>1</c:v>
              </c:pt>
              <c:pt idx="468">
                <c:v>1</c:v>
              </c:pt>
              <c:pt idx="469">
                <c:v>1</c:v>
              </c:pt>
              <c:pt idx="470">
                <c:v>1</c:v>
              </c:pt>
              <c:pt idx="471">
                <c:v>1</c:v>
              </c:pt>
              <c:pt idx="472">
                <c:v>1</c:v>
              </c:pt>
              <c:pt idx="473">
                <c:v>1</c:v>
              </c:pt>
              <c:pt idx="474">
                <c:v>1</c:v>
              </c:pt>
              <c:pt idx="475">
                <c:v>1</c:v>
              </c:pt>
              <c:pt idx="476">
                <c:v>1</c:v>
              </c:pt>
              <c:pt idx="477">
                <c:v>1</c:v>
              </c:pt>
              <c:pt idx="478">
                <c:v>1</c:v>
              </c:pt>
              <c:pt idx="479">
                <c:v>1</c:v>
              </c:pt>
              <c:pt idx="480">
                <c:v>1</c:v>
              </c:pt>
              <c:pt idx="481">
                <c:v>1</c:v>
              </c:pt>
              <c:pt idx="482">
                <c:v>1</c:v>
              </c:pt>
              <c:pt idx="483">
                <c:v>1</c:v>
              </c:pt>
              <c:pt idx="484">
                <c:v>1</c:v>
              </c:pt>
              <c:pt idx="485">
                <c:v>1</c:v>
              </c:pt>
              <c:pt idx="486">
                <c:v>1</c:v>
              </c:pt>
              <c:pt idx="487">
                <c:v>1</c:v>
              </c:pt>
              <c:pt idx="488">
                <c:v>1</c:v>
              </c:pt>
              <c:pt idx="489">
                <c:v>1</c:v>
              </c:pt>
              <c:pt idx="490">
                <c:v>1</c:v>
              </c:pt>
              <c:pt idx="491">
                <c:v>1</c:v>
              </c:pt>
              <c:pt idx="492">
                <c:v>1</c:v>
              </c:pt>
              <c:pt idx="493">
                <c:v>1</c:v>
              </c:pt>
            </c:numLit>
          </c:bubbleSize>
          <c:bubble3D val="0"/>
          <c:extLst>
            <c:ext xmlns:c16="http://schemas.microsoft.com/office/drawing/2014/chart" uri="{C3380CC4-5D6E-409C-BE32-E72D297353CC}">
              <c16:uniqueId val="{00000000-93F0-461C-8FB2-B0E3E5CC1656}"/>
            </c:ext>
          </c:extLst>
        </c:ser>
        <c:dLbls>
          <c:showLegendKey val="0"/>
          <c:showVal val="0"/>
          <c:showCatName val="0"/>
          <c:showSerName val="0"/>
          <c:showPercent val="0"/>
          <c:showBubbleSize val="0"/>
        </c:dLbls>
        <c:bubbleScale val="100"/>
        <c:showNegBubbles val="0"/>
        <c:axId val="127820160"/>
        <c:axId val="127822080"/>
      </c:bubbleChart>
      <c:valAx>
        <c:axId val="127820160"/>
        <c:scaling>
          <c:orientation val="minMax"/>
          <c:max val="5.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Probabilidad</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7822080"/>
        <c:crossesAt val="0"/>
        <c:crossBetween val="midCat"/>
      </c:valAx>
      <c:valAx>
        <c:axId val="127822080"/>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Impacto</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78201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438828</xdr:colOff>
      <xdr:row>0</xdr:row>
      <xdr:rowOff>108857</xdr:rowOff>
    </xdr:from>
    <xdr:to>
      <xdr:col>2</xdr:col>
      <xdr:colOff>702468</xdr:colOff>
      <xdr:row>3</xdr:row>
      <xdr:rowOff>261939</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828" y="108857"/>
          <a:ext cx="2966359" cy="130798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90487</xdr:colOff>
      <xdr:row>8</xdr:row>
      <xdr:rowOff>66675</xdr:rowOff>
    </xdr:from>
    <xdr:to>
      <xdr:col>4</xdr:col>
      <xdr:colOff>376237</xdr:colOff>
      <xdr:row>22</xdr:row>
      <xdr:rowOff>142875</xdr:rowOff>
    </xdr:to>
    <xdr:graphicFrame macro="">
      <xdr:nvGraphicFramePr>
        <xdr:cNvPr id="4" name="Gráfico 3">
          <a:extLst>
            <a:ext uri="{FF2B5EF4-FFF2-40B4-BE49-F238E27FC236}">
              <a16:creationId xmlns:a16="http://schemas.microsoft.com/office/drawing/2014/main" id="{2BE60569-2C33-4FC6-AF18-2F2EF42423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595313</xdr:colOff>
      <xdr:row>8</xdr:row>
      <xdr:rowOff>66675</xdr:rowOff>
    </xdr:from>
    <xdr:to>
      <xdr:col>8</xdr:col>
      <xdr:colOff>701490</xdr:colOff>
      <xdr:row>22</xdr:row>
      <xdr:rowOff>142875</xdr:rowOff>
    </xdr:to>
    <xdr:graphicFrame macro="">
      <xdr:nvGraphicFramePr>
        <xdr:cNvPr id="5" name="Gráfico 4">
          <a:extLst>
            <a:ext uri="{FF2B5EF4-FFF2-40B4-BE49-F238E27FC236}">
              <a16:creationId xmlns:a16="http://schemas.microsoft.com/office/drawing/2014/main" id="{0EE8DDC0-756B-471D-A94B-AA4A8A7606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79001</xdr:colOff>
      <xdr:row>23</xdr:row>
      <xdr:rowOff>85724</xdr:rowOff>
    </xdr:from>
    <xdr:to>
      <xdr:col>4</xdr:col>
      <xdr:colOff>337858</xdr:colOff>
      <xdr:row>40</xdr:row>
      <xdr:rowOff>95249</xdr:rowOff>
    </xdr:to>
    <xdr:graphicFrame macro="">
      <xdr:nvGraphicFramePr>
        <xdr:cNvPr id="3" name="Gráfico 2">
          <a:extLst>
            <a:ext uri="{FF2B5EF4-FFF2-40B4-BE49-F238E27FC236}">
              <a16:creationId xmlns:a16="http://schemas.microsoft.com/office/drawing/2014/main" id="{DC9104B1-085A-4852-BE73-7BF57145B0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609600</xdr:colOff>
      <xdr:row>23</xdr:row>
      <xdr:rowOff>85724</xdr:rowOff>
    </xdr:from>
    <xdr:to>
      <xdr:col>8</xdr:col>
      <xdr:colOff>705971</xdr:colOff>
      <xdr:row>40</xdr:row>
      <xdr:rowOff>108857</xdr:rowOff>
    </xdr:to>
    <xdr:graphicFrame macro="">
      <xdr:nvGraphicFramePr>
        <xdr:cNvPr id="7" name="Gráfico 6">
          <a:extLst>
            <a:ext uri="{FF2B5EF4-FFF2-40B4-BE49-F238E27FC236}">
              <a16:creationId xmlns:a16="http://schemas.microsoft.com/office/drawing/2014/main" id="{8D6F6F04-FB2E-4FA3-9EEA-5474B6992A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pa_de_Riesgos%20Propue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Nuevo"/>
      <sheetName val="Grafica Estrate"/>
      <sheetName val="Datos"/>
    </sheetNames>
    <sheetDataSet>
      <sheetData sheetId="0"/>
      <sheetData sheetId="1" refreshError="1"/>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ROGER" refreshedDate="42814.503543865743" createdVersion="6" refreshedVersion="6" minRefreshableVersion="3" recordCount="494">
  <cacheSource type="worksheet">
    <worksheetSource ref="M6:N146" sheet="Mapa de riesgos"/>
  </cacheSource>
  <cacheFields count="3">
    <cacheField name="TIPO DE IMPACTO" numFmtId="0">
      <sharedItems containsBlank="1" count="5">
        <m/>
        <s v="De Imagen"/>
        <s v="Operativo"/>
        <s v="Estratégico"/>
        <s v="de Cumplimiento"/>
      </sharedItems>
    </cacheField>
    <cacheField name="EVALUACIÓN DEL RIESGO" numFmtId="0">
      <sharedItems containsBlank="1" count="6">
        <m/>
        <s v="Zona de riesgo baja"/>
        <s v="Zona de riesgo moderada"/>
        <s v="Zona de riesgo alta"/>
        <s v="Zona de riesgo extrema"/>
        <s v="Esperando Calificación"/>
      </sharedItems>
    </cacheField>
    <cacheField name="Numero" numFmtId="0">
      <sharedItems containsString="0" containsBlank="1" containsNumber="1" containsInteger="1" minValue="0" maxValue="1" count="3">
        <m/>
        <n v="1"/>
        <n v="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ROGER" refreshedDate="42814.503592129629" createdVersion="6" refreshedVersion="6" minRefreshableVersion="3" recordCount="493">
  <cacheSource type="worksheet">
    <worksheetSource ref="AS6:AU146" sheet="Mapa de riesgos"/>
  </cacheSource>
  <cacheFields count="3">
    <cacheField name="EVALUACIÓN DESPUES DE CONTROLES" numFmtId="0">
      <sharedItems containsBlank="1" count="6">
        <m/>
        <s v="Zona de riesgo baja"/>
        <s v="Zona de riesgo moderada"/>
        <s v="Zona de riesgo alta"/>
        <s v="Zona de riesgo extrema"/>
        <s v="Esperando Calificación"/>
      </sharedItems>
    </cacheField>
    <cacheField name="Numero" numFmtId="0">
      <sharedItems containsString="0" containsBlank="1" containsNumber="1" containsInteger="1" minValue="0" maxValue="1"/>
    </cacheField>
    <cacheField name="MEDIDA DE RESPUESTA" numFmtId="0">
      <sharedItems containsBlank="1" count="5">
        <m/>
        <s v="Asumir Riesgo"/>
        <s v="Asumir el riesgo, reducir el riesgo"/>
        <s v="Reducir riesgo, evitar, compartir o transferir"/>
        <s v=""/>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94">
  <r>
    <x v="0"/>
    <x v="0"/>
    <x v="0"/>
  </r>
  <r>
    <x v="1"/>
    <x v="1"/>
    <x v="1"/>
  </r>
  <r>
    <x v="2"/>
    <x v="2"/>
    <x v="1"/>
  </r>
  <r>
    <x v="3"/>
    <x v="3"/>
    <x v="1"/>
  </r>
  <r>
    <x v="4"/>
    <x v="4"/>
    <x v="1"/>
  </r>
  <r>
    <x v="2"/>
    <x v="4"/>
    <x v="1"/>
  </r>
  <r>
    <x v="4"/>
    <x v="2"/>
    <x v="1"/>
  </r>
  <r>
    <x v="4"/>
    <x v="4"/>
    <x v="1"/>
  </r>
  <r>
    <x v="1"/>
    <x v="4"/>
    <x v="1"/>
  </r>
  <r>
    <x v="2"/>
    <x v="4"/>
    <x v="1"/>
  </r>
  <r>
    <x v="2"/>
    <x v="4"/>
    <x v="1"/>
  </r>
  <r>
    <x v="1"/>
    <x v="4"/>
    <x v="1"/>
  </r>
  <r>
    <x v="2"/>
    <x v="3"/>
    <x v="1"/>
  </r>
  <r>
    <x v="4"/>
    <x v="3"/>
    <x v="1"/>
  </r>
  <r>
    <x v="2"/>
    <x v="4"/>
    <x v="1"/>
  </r>
  <r>
    <x v="2"/>
    <x v="4"/>
    <x v="1"/>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r>
    <x v="0"/>
    <x v="5"/>
    <x v="2"/>
  </r>
</pivotCacheRecords>
</file>

<file path=xl/pivotCache/pivotCacheRecords2.xml><?xml version="1.0" encoding="utf-8"?>
<pivotCacheRecords xmlns="http://schemas.openxmlformats.org/spreadsheetml/2006/main" xmlns:r="http://schemas.openxmlformats.org/officeDocument/2006/relationships" count="493">
  <r>
    <x v="0"/>
    <m/>
    <x v="0"/>
  </r>
  <r>
    <x v="1"/>
    <n v="1"/>
    <x v="1"/>
  </r>
  <r>
    <x v="2"/>
    <n v="1"/>
    <x v="2"/>
  </r>
  <r>
    <x v="1"/>
    <n v="1"/>
    <x v="1"/>
  </r>
  <r>
    <x v="3"/>
    <n v="1"/>
    <x v="3"/>
  </r>
  <r>
    <x v="3"/>
    <n v="1"/>
    <x v="3"/>
  </r>
  <r>
    <x v="2"/>
    <n v="1"/>
    <x v="2"/>
  </r>
  <r>
    <x v="4"/>
    <n v="1"/>
    <x v="3"/>
  </r>
  <r>
    <x v="3"/>
    <n v="1"/>
    <x v="3"/>
  </r>
  <r>
    <x v="4"/>
    <n v="1"/>
    <x v="3"/>
  </r>
  <r>
    <x v="1"/>
    <n v="1"/>
    <x v="1"/>
  </r>
  <r>
    <x v="1"/>
    <n v="1"/>
    <x v="1"/>
  </r>
  <r>
    <x v="1"/>
    <n v="1"/>
    <x v="1"/>
  </r>
  <r>
    <x v="1"/>
    <n v="1"/>
    <x v="1"/>
  </r>
  <r>
    <x v="4"/>
    <n v="1"/>
    <x v="3"/>
  </r>
  <r>
    <x v="1"/>
    <n v="1"/>
    <x v="1"/>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r>
    <x v="5"/>
    <n v="0"/>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4"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9">
  <location ref="A3:B8" firstHeaderRow="1" firstDataRow="1" firstDataCol="1" rowPageCount="1" colPageCount="1"/>
  <pivotFields count="3">
    <pivotField name="RIESGO INHERENTE" axis="axisPage" subtotalTop="0" multipleItemSelectionAllowed="1" showAll="0">
      <items count="6">
        <item x="4"/>
        <item x="1"/>
        <item x="3"/>
        <item x="2"/>
        <item x="0"/>
        <item t="default"/>
      </items>
    </pivotField>
    <pivotField axis="axisRow" subtotalTop="0" showAll="0">
      <items count="7">
        <item h="1" x="5"/>
        <item x="3"/>
        <item x="1"/>
        <item x="4"/>
        <item x="2"/>
        <item h="1" x="0"/>
        <item t="default"/>
      </items>
    </pivotField>
    <pivotField dataField="1" subtotalTop="0" showAll="0">
      <items count="4">
        <item x="2"/>
        <item x="1"/>
        <item x="0"/>
        <item t="default"/>
      </items>
    </pivotField>
  </pivotFields>
  <rowFields count="1">
    <field x="1"/>
  </rowFields>
  <rowItems count="5">
    <i>
      <x v="1"/>
    </i>
    <i>
      <x v="2"/>
    </i>
    <i>
      <x v="3"/>
    </i>
    <i>
      <x v="4"/>
    </i>
    <i t="grand">
      <x/>
    </i>
  </rowItems>
  <colItems count="1">
    <i/>
  </colItems>
  <pageFields count="1">
    <pageField fld="0" hier="-1"/>
  </pageFields>
  <dataFields count="1">
    <dataField name="Cuenta de Numero" fld="2" subtotal="count" baseField="0" baseItem="0"/>
  </dataFields>
  <chartFormats count="10">
    <chartFormat chart="0" format="15" series="1">
      <pivotArea type="data" outline="0" fieldPosition="0">
        <references count="1">
          <reference field="4294967294" count="1" selected="0">
            <x v="0"/>
          </reference>
        </references>
      </pivotArea>
    </chartFormat>
    <chartFormat chart="0" format="16">
      <pivotArea type="data" outline="0" fieldPosition="0">
        <references count="2">
          <reference field="4294967294" count="1" selected="0">
            <x v="0"/>
          </reference>
          <reference field="1" count="1" selected="0">
            <x v="1"/>
          </reference>
        </references>
      </pivotArea>
    </chartFormat>
    <chartFormat chart="0" format="17">
      <pivotArea type="data" outline="0" fieldPosition="0">
        <references count="2">
          <reference field="4294967294" count="1" selected="0">
            <x v="0"/>
          </reference>
          <reference field="1" count="1" selected="0">
            <x v="2"/>
          </reference>
        </references>
      </pivotArea>
    </chartFormat>
    <chartFormat chart="0" format="18">
      <pivotArea type="data" outline="0" fieldPosition="0">
        <references count="2">
          <reference field="4294967294" count="1" selected="0">
            <x v="0"/>
          </reference>
          <reference field="1" count="1" selected="0">
            <x v="3"/>
          </reference>
        </references>
      </pivotArea>
    </chartFormat>
    <chartFormat chart="0" format="19">
      <pivotArea type="data" outline="0" fieldPosition="0">
        <references count="2">
          <reference field="4294967294" count="1" selected="0">
            <x v="0"/>
          </reference>
          <reference field="1" count="1" selected="0">
            <x v="4"/>
          </reference>
        </references>
      </pivotArea>
    </chartFormat>
    <chartFormat chart="5" format="20" series="1">
      <pivotArea type="data" outline="0" fieldPosition="0">
        <references count="1">
          <reference field="4294967294" count="1" selected="0">
            <x v="0"/>
          </reference>
        </references>
      </pivotArea>
    </chartFormat>
    <chartFormat chart="5" format="21">
      <pivotArea type="data" outline="0" fieldPosition="0">
        <references count="2">
          <reference field="4294967294" count="1" selected="0">
            <x v="0"/>
          </reference>
          <reference field="1" count="1" selected="0">
            <x v="1"/>
          </reference>
        </references>
      </pivotArea>
    </chartFormat>
    <chartFormat chart="5" format="22">
      <pivotArea type="data" outline="0" fieldPosition="0">
        <references count="2">
          <reference field="4294967294" count="1" selected="0">
            <x v="0"/>
          </reference>
          <reference field="1" count="1" selected="0">
            <x v="2"/>
          </reference>
        </references>
      </pivotArea>
    </chartFormat>
    <chartFormat chart="5" format="23">
      <pivotArea type="data" outline="0" fieldPosition="0">
        <references count="2">
          <reference field="4294967294" count="1" selected="0">
            <x v="0"/>
          </reference>
          <reference field="1" count="1" selected="0">
            <x v="3"/>
          </reference>
        </references>
      </pivotArea>
    </chartFormat>
    <chartFormat chart="5" format="24">
      <pivotArea type="data" outline="0" fieldPosition="0">
        <references count="2">
          <reference field="4294967294" count="1" selected="0">
            <x v="0"/>
          </reference>
          <reference field="1"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5"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9">
  <location ref="F3:G8" firstHeaderRow="1" firstDataRow="1" firstDataCol="1" rowPageCount="1" colPageCount="1"/>
  <pivotFields count="3">
    <pivotField axis="axisRow" showAll="0">
      <items count="7">
        <item x="5"/>
        <item x="3"/>
        <item x="1"/>
        <item x="2"/>
        <item x="0"/>
        <item x="4"/>
        <item t="default"/>
      </items>
    </pivotField>
    <pivotField dataField="1" subtotalTop="0" showAll="0"/>
    <pivotField name="RIESGO RESIDUAL" axis="axisPage" subtotalTop="0" multipleItemSelectionAllowed="1" showAll="0">
      <items count="6">
        <item h="1" x="4"/>
        <item x="2"/>
        <item x="1"/>
        <item x="3"/>
        <item h="1" x="0"/>
        <item t="default"/>
      </items>
    </pivotField>
  </pivotFields>
  <rowFields count="1">
    <field x="0"/>
  </rowFields>
  <rowItems count="5">
    <i>
      <x v="1"/>
    </i>
    <i>
      <x v="2"/>
    </i>
    <i>
      <x v="3"/>
    </i>
    <i>
      <x v="5"/>
    </i>
    <i t="grand">
      <x/>
    </i>
  </rowItems>
  <colItems count="1">
    <i/>
  </colItems>
  <pageFields count="1">
    <pageField fld="2" hier="-1"/>
  </pageFields>
  <dataFields count="1">
    <dataField name="Cuenta de Numero" fld="1" subtotal="count" baseField="0" baseItem="0"/>
  </dataFields>
  <chartFormats count="5">
    <chartFormat chart="0" format="9" series="1">
      <pivotArea type="data" outline="0" fieldPosition="0">
        <references count="1">
          <reference field="4294967294" count="1" selected="0">
            <x v="0"/>
          </reference>
        </references>
      </pivotArea>
    </chartFormat>
    <chartFormat chart="0" format="10">
      <pivotArea type="data" outline="0" fieldPosition="0">
        <references count="2">
          <reference field="4294967294" count="1" selected="0">
            <x v="0"/>
          </reference>
          <reference field="0" count="1" selected="0">
            <x v="1"/>
          </reference>
        </references>
      </pivotArea>
    </chartFormat>
    <chartFormat chart="0" format="11">
      <pivotArea type="data" outline="0" fieldPosition="0">
        <references count="2">
          <reference field="4294967294" count="1" selected="0">
            <x v="0"/>
          </reference>
          <reference field="0" count="1" selected="0">
            <x v="2"/>
          </reference>
        </references>
      </pivotArea>
    </chartFormat>
    <chartFormat chart="0" format="12">
      <pivotArea type="data" outline="0" fieldPosition="0">
        <references count="2">
          <reference field="4294967294" count="1" selected="0">
            <x v="0"/>
          </reference>
          <reference field="0" count="1" selected="0">
            <x v="3"/>
          </reference>
        </references>
      </pivotArea>
    </chartFormat>
    <chartFormat chart="0" format="13">
      <pivotArea type="data" outline="0" fieldPosition="0">
        <references count="2">
          <reference field="4294967294" count="1" selected="0">
            <x v="0"/>
          </reference>
          <reference field="0"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E146"/>
  <sheetViews>
    <sheetView tabSelected="1" zoomScale="25" zoomScaleNormal="25" zoomScaleSheetLayoutView="40" zoomScalePageLayoutView="40" workbookViewId="0">
      <pane xSplit="5" ySplit="8" topLeftCell="I45" activePane="bottomRight" state="frozen"/>
      <selection activeCell="A2" sqref="A2"/>
      <selection pane="topRight" activeCell="G2" sqref="G2"/>
      <selection pane="bottomLeft" activeCell="A7" sqref="A7"/>
      <selection pane="bottomRight" activeCell="AY77" sqref="AY77:BE84"/>
    </sheetView>
  </sheetViews>
  <sheetFormatPr baseColWidth="10" defaultColWidth="21.7109375" defaultRowHeight="12.75" x14ac:dyDescent="0.25"/>
  <cols>
    <col min="1" max="1" width="21.7109375" style="2"/>
    <col min="2" max="2" width="18.7109375" style="69" customWidth="1"/>
    <col min="3" max="3" width="15.42578125" style="69" customWidth="1"/>
    <col min="4" max="4" width="35.5703125" style="4" customWidth="1"/>
    <col min="5" max="5" width="34.140625" style="2" customWidth="1"/>
    <col min="6" max="6" width="14.5703125" style="3" customWidth="1"/>
    <col min="7" max="7" width="19" style="3" customWidth="1"/>
    <col min="8" max="8" width="47.140625" style="2" customWidth="1"/>
    <col min="9" max="9" width="5.7109375" style="3" customWidth="1"/>
    <col min="10" max="10" width="14.28515625" style="3" customWidth="1"/>
    <col min="11" max="11" width="5.7109375" style="3" customWidth="1"/>
    <col min="12" max="12" width="15" style="3" bestFit="1" customWidth="1"/>
    <col min="13" max="13" width="15.28515625" style="3" customWidth="1"/>
    <col min="14" max="14" width="15.28515625" style="3" hidden="1" customWidth="1"/>
    <col min="15" max="15" width="6.140625" style="40" customWidth="1"/>
    <col min="16" max="16" width="6.140625" style="40" hidden="1" customWidth="1"/>
    <col min="17" max="17" width="5.7109375" style="3" customWidth="1"/>
    <col min="18" max="18" width="5.7109375" style="3" hidden="1" customWidth="1"/>
    <col min="19" max="19" width="5.7109375" style="3" customWidth="1"/>
    <col min="20" max="20" width="3" style="3" hidden="1" customWidth="1"/>
    <col min="21" max="21" width="62.28515625" style="2" customWidth="1"/>
    <col min="22" max="22" width="24.85546875" style="3" customWidth="1"/>
    <col min="23" max="23" width="3.85546875" style="3" hidden="1" customWidth="1"/>
    <col min="24" max="24" width="24.42578125" style="3" customWidth="1"/>
    <col min="25" max="25" width="2.7109375" style="3" hidden="1" customWidth="1"/>
    <col min="26" max="26" width="14.7109375" style="3" customWidth="1"/>
    <col min="27" max="27" width="3.85546875" style="3" hidden="1" customWidth="1"/>
    <col min="28" max="28" width="43.7109375" style="3" bestFit="1" customWidth="1"/>
    <col min="29" max="29" width="3.85546875" style="3" hidden="1" customWidth="1"/>
    <col min="30" max="30" width="43.7109375" style="3" customWidth="1"/>
    <col min="31" max="31" width="3.85546875" style="3" hidden="1" customWidth="1"/>
    <col min="32" max="32" width="32.5703125" style="3" bestFit="1" customWidth="1"/>
    <col min="33" max="34" width="4.28515625" style="3" hidden="1" customWidth="1"/>
    <col min="35" max="35" width="3" style="3" hidden="1" customWidth="1"/>
    <col min="36" max="36" width="6.42578125" style="3" hidden="1" customWidth="1"/>
    <col min="37" max="37" width="5.85546875" style="3" hidden="1" customWidth="1"/>
    <col min="38" max="38" width="16.140625" style="3" hidden="1" customWidth="1"/>
    <col min="39" max="39" width="19.85546875" style="3" customWidth="1"/>
    <col min="40" max="40" width="3.42578125" style="3" hidden="1" customWidth="1"/>
    <col min="41" max="41" width="9.140625" style="19" hidden="1" customWidth="1"/>
    <col min="42" max="42" width="21.28515625" style="3" customWidth="1"/>
    <col min="43" max="43" width="27.28515625" style="3" bestFit="1" customWidth="1"/>
    <col min="44" max="44" width="11.85546875" style="19" hidden="1" customWidth="1"/>
    <col min="45" max="45" width="14.42578125" style="3" customWidth="1"/>
    <col min="46" max="46" width="11.5703125" style="3" hidden="1" customWidth="1"/>
    <col min="47" max="47" width="15.28515625" style="3" customWidth="1"/>
    <col min="48" max="50" width="5.140625" style="3" customWidth="1"/>
    <col min="51" max="51" width="40.140625" style="3" customWidth="1"/>
    <col min="52" max="52" width="45.7109375" style="2" customWidth="1"/>
    <col min="53" max="53" width="19" style="2" customWidth="1"/>
    <col min="54" max="54" width="19.42578125" style="2" customWidth="1"/>
    <col min="55" max="55" width="15.7109375" style="20" customWidth="1"/>
    <col min="56" max="56" width="14.42578125" style="20" customWidth="1"/>
    <col min="57" max="57" width="20.28515625" style="2" customWidth="1"/>
    <col min="58" max="58" width="21.7109375" style="2"/>
    <col min="59" max="59" width="21.7109375" style="2" customWidth="1"/>
    <col min="60" max="60" width="21.7109375" style="2"/>
    <col min="61" max="63" width="21.7109375" style="2" customWidth="1"/>
    <col min="64" max="16384" width="21.7109375" style="2"/>
  </cols>
  <sheetData>
    <row r="1" spans="1:57" ht="36.75" customHeight="1" x14ac:dyDescent="0.25">
      <c r="A1" s="201"/>
      <c r="B1" s="201"/>
      <c r="C1" s="201"/>
      <c r="D1" s="201"/>
      <c r="E1" s="202" t="s">
        <v>859</v>
      </c>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3" t="s">
        <v>860</v>
      </c>
      <c r="BB1" s="204"/>
      <c r="BC1" s="204"/>
      <c r="BD1" s="204"/>
      <c r="BE1" s="204"/>
    </row>
    <row r="2" spans="1:57" ht="37.5" customHeight="1" x14ac:dyDescent="0.25">
      <c r="A2" s="201"/>
      <c r="B2" s="201"/>
      <c r="C2" s="201"/>
      <c r="D2" s="201"/>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5" t="s">
        <v>861</v>
      </c>
      <c r="BB2" s="206"/>
      <c r="BC2" s="206"/>
      <c r="BD2" s="206"/>
      <c r="BE2" s="207"/>
    </row>
    <row r="3" spans="1:57" ht="17.25" customHeight="1" x14ac:dyDescent="0.25">
      <c r="A3" s="201"/>
      <c r="B3" s="201"/>
      <c r="C3" s="201"/>
      <c r="D3" s="201"/>
      <c r="E3" s="201" t="s">
        <v>862</v>
      </c>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8" t="s">
        <v>863</v>
      </c>
      <c r="BB3" s="209"/>
      <c r="BC3" s="209"/>
      <c r="BD3" s="209"/>
      <c r="BE3" s="210"/>
    </row>
    <row r="4" spans="1:57" ht="24.75" customHeight="1" x14ac:dyDescent="0.25">
      <c r="A4" s="20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11"/>
      <c r="BB4" s="212"/>
      <c r="BC4" s="212"/>
      <c r="BD4" s="212"/>
      <c r="BE4" s="213"/>
    </row>
    <row r="5" spans="1:57" s="1" customFormat="1" ht="18" customHeight="1" x14ac:dyDescent="0.25">
      <c r="A5" s="194" t="s">
        <v>214</v>
      </c>
      <c r="B5" s="195" t="s">
        <v>118</v>
      </c>
      <c r="C5" s="195" t="s">
        <v>119</v>
      </c>
      <c r="D5" s="178" t="s">
        <v>113</v>
      </c>
      <c r="E5" s="178" t="s">
        <v>116</v>
      </c>
      <c r="F5" s="178" t="s">
        <v>115</v>
      </c>
      <c r="G5" s="178" t="s">
        <v>114</v>
      </c>
      <c r="H5" s="178" t="s">
        <v>117</v>
      </c>
      <c r="I5" s="186" t="s">
        <v>0</v>
      </c>
      <c r="J5" s="186"/>
      <c r="K5" s="186"/>
      <c r="L5" s="186"/>
      <c r="M5" s="186"/>
      <c r="N5" s="21"/>
      <c r="O5" s="186" t="s">
        <v>133</v>
      </c>
      <c r="P5" s="186"/>
      <c r="Q5" s="186"/>
      <c r="R5" s="186"/>
      <c r="S5" s="186"/>
      <c r="T5" s="186"/>
      <c r="U5" s="186"/>
      <c r="V5" s="186"/>
      <c r="W5" s="186"/>
      <c r="X5" s="186"/>
      <c r="Y5" s="186"/>
      <c r="Z5" s="186"/>
      <c r="AA5" s="186"/>
      <c r="AB5" s="186"/>
      <c r="AC5" s="186"/>
      <c r="AD5" s="186"/>
      <c r="AE5" s="186"/>
      <c r="AF5" s="186"/>
      <c r="AG5" s="35"/>
      <c r="AH5" s="186"/>
      <c r="AI5" s="186"/>
      <c r="AJ5" s="175"/>
      <c r="AK5" s="175"/>
      <c r="AL5" s="175"/>
      <c r="AM5" s="175" t="s">
        <v>11</v>
      </c>
      <c r="AN5" s="176"/>
      <c r="AO5" s="176"/>
      <c r="AP5" s="176"/>
      <c r="AQ5" s="176"/>
      <c r="AR5" s="176"/>
      <c r="AS5" s="177"/>
      <c r="AT5" s="21"/>
      <c r="AU5" s="178"/>
      <c r="AV5" s="178"/>
      <c r="AW5" s="178"/>
      <c r="AX5" s="178"/>
      <c r="AY5" s="178" t="s">
        <v>2</v>
      </c>
      <c r="AZ5" s="178" t="s">
        <v>3</v>
      </c>
      <c r="BA5" s="190" t="s">
        <v>1</v>
      </c>
      <c r="BB5" s="191"/>
      <c r="BC5" s="187" t="s">
        <v>4</v>
      </c>
      <c r="BD5" s="187" t="s">
        <v>5</v>
      </c>
      <c r="BE5" s="178" t="s">
        <v>134</v>
      </c>
    </row>
    <row r="6" spans="1:57" s="5" customFormat="1" ht="12.75" customHeight="1" x14ac:dyDescent="0.25">
      <c r="A6" s="194"/>
      <c r="B6" s="196"/>
      <c r="C6" s="196"/>
      <c r="D6" s="179"/>
      <c r="E6" s="179"/>
      <c r="F6" s="179"/>
      <c r="G6" s="179"/>
      <c r="H6" s="179"/>
      <c r="I6" s="175" t="s">
        <v>49</v>
      </c>
      <c r="J6" s="176"/>
      <c r="K6" s="176"/>
      <c r="L6" s="177"/>
      <c r="M6" s="178" t="s">
        <v>50</v>
      </c>
      <c r="N6" s="186" t="s">
        <v>58</v>
      </c>
      <c r="O6" s="181" t="s">
        <v>182</v>
      </c>
      <c r="P6" s="183" t="s">
        <v>213</v>
      </c>
      <c r="Q6" s="181" t="s">
        <v>179</v>
      </c>
      <c r="R6" s="181"/>
      <c r="S6" s="181" t="s">
        <v>183</v>
      </c>
      <c r="T6" s="181"/>
      <c r="U6" s="178" t="s">
        <v>14</v>
      </c>
      <c r="V6" s="184" t="s">
        <v>127</v>
      </c>
      <c r="W6" s="185"/>
      <c r="X6" s="184" t="s">
        <v>132</v>
      </c>
      <c r="Y6" s="185"/>
      <c r="Z6" s="184" t="s">
        <v>128</v>
      </c>
      <c r="AA6" s="185"/>
      <c r="AB6" s="184" t="s">
        <v>129</v>
      </c>
      <c r="AC6" s="38"/>
      <c r="AD6" s="184" t="s">
        <v>131</v>
      </c>
      <c r="AE6" s="38"/>
      <c r="AF6" s="184" t="s">
        <v>130</v>
      </c>
      <c r="AG6" s="36"/>
      <c r="AH6" s="190"/>
      <c r="AI6" s="190"/>
      <c r="AJ6" s="178" t="s">
        <v>210</v>
      </c>
      <c r="AK6" s="178" t="s">
        <v>211</v>
      </c>
      <c r="AL6" s="178" t="s">
        <v>212</v>
      </c>
      <c r="AM6" s="178" t="s">
        <v>125</v>
      </c>
      <c r="AN6" s="198" t="s">
        <v>64</v>
      </c>
      <c r="AO6" s="16"/>
      <c r="AP6" s="178" t="s">
        <v>126</v>
      </c>
      <c r="AQ6" s="183" t="s">
        <v>65</v>
      </c>
      <c r="AR6" s="16"/>
      <c r="AS6" s="178" t="s">
        <v>63</v>
      </c>
      <c r="AT6" s="186" t="s">
        <v>58</v>
      </c>
      <c r="AU6" s="178" t="s">
        <v>48</v>
      </c>
      <c r="AV6" s="181" t="s">
        <v>182</v>
      </c>
      <c r="AW6" s="181" t="s">
        <v>179</v>
      </c>
      <c r="AX6" s="181" t="s">
        <v>183</v>
      </c>
      <c r="AY6" s="179"/>
      <c r="AZ6" s="179"/>
      <c r="BA6" s="192"/>
      <c r="BB6" s="193"/>
      <c r="BC6" s="188"/>
      <c r="BD6" s="188"/>
      <c r="BE6" s="179"/>
    </row>
    <row r="7" spans="1:57" s="5" customFormat="1" ht="24.75" customHeight="1" x14ac:dyDescent="0.25">
      <c r="A7" s="194"/>
      <c r="B7" s="196"/>
      <c r="C7" s="196"/>
      <c r="D7" s="179"/>
      <c r="E7" s="179"/>
      <c r="F7" s="179"/>
      <c r="G7" s="179"/>
      <c r="H7" s="179"/>
      <c r="I7" s="186" t="s">
        <v>9</v>
      </c>
      <c r="J7" s="186"/>
      <c r="K7" s="175" t="s">
        <v>10</v>
      </c>
      <c r="L7" s="177"/>
      <c r="M7" s="179"/>
      <c r="N7" s="186"/>
      <c r="O7" s="181"/>
      <c r="P7" s="181"/>
      <c r="Q7" s="181"/>
      <c r="R7" s="181"/>
      <c r="S7" s="181"/>
      <c r="T7" s="181"/>
      <c r="U7" s="179"/>
      <c r="V7" s="184"/>
      <c r="W7" s="34"/>
      <c r="X7" s="184"/>
      <c r="Y7" s="34"/>
      <c r="Z7" s="184"/>
      <c r="AA7" s="34"/>
      <c r="AB7" s="184"/>
      <c r="AC7" s="37"/>
      <c r="AD7" s="184"/>
      <c r="AE7" s="37"/>
      <c r="AF7" s="184"/>
      <c r="AG7" s="37"/>
      <c r="AH7" s="192"/>
      <c r="AI7" s="192"/>
      <c r="AJ7" s="179"/>
      <c r="AK7" s="179"/>
      <c r="AL7" s="179"/>
      <c r="AM7" s="179"/>
      <c r="AN7" s="199"/>
      <c r="AO7" s="17"/>
      <c r="AP7" s="179"/>
      <c r="AQ7" s="181"/>
      <c r="AR7" s="17"/>
      <c r="AS7" s="179"/>
      <c r="AT7" s="186"/>
      <c r="AU7" s="179"/>
      <c r="AV7" s="181"/>
      <c r="AW7" s="181"/>
      <c r="AX7" s="181"/>
      <c r="AY7" s="179"/>
      <c r="AZ7" s="179"/>
      <c r="BA7" s="178" t="s">
        <v>6</v>
      </c>
      <c r="BB7" s="178" t="s">
        <v>7</v>
      </c>
      <c r="BC7" s="188"/>
      <c r="BD7" s="188"/>
      <c r="BE7" s="179"/>
    </row>
    <row r="8" spans="1:57" s="5" customFormat="1" ht="27.75" customHeight="1" x14ac:dyDescent="0.25">
      <c r="A8" s="194"/>
      <c r="B8" s="197"/>
      <c r="C8" s="197"/>
      <c r="D8" s="180"/>
      <c r="E8" s="180"/>
      <c r="F8" s="180"/>
      <c r="G8" s="180"/>
      <c r="H8" s="180"/>
      <c r="I8" s="186" t="s">
        <v>110</v>
      </c>
      <c r="J8" s="193" t="s">
        <v>109</v>
      </c>
      <c r="K8" s="186" t="s">
        <v>110</v>
      </c>
      <c r="L8" s="186" t="s">
        <v>109</v>
      </c>
      <c r="M8" s="180"/>
      <c r="N8" s="175"/>
      <c r="O8" s="182"/>
      <c r="P8" s="182"/>
      <c r="Q8" s="182"/>
      <c r="R8" s="182"/>
      <c r="S8" s="182"/>
      <c r="T8" s="182"/>
      <c r="U8" s="180"/>
      <c r="V8" s="185"/>
      <c r="W8" s="34"/>
      <c r="X8" s="185"/>
      <c r="Y8" s="34"/>
      <c r="Z8" s="185"/>
      <c r="AA8" s="34"/>
      <c r="AB8" s="185"/>
      <c r="AC8" s="37"/>
      <c r="AD8" s="185"/>
      <c r="AE8" s="37"/>
      <c r="AF8" s="185"/>
      <c r="AG8" s="37"/>
      <c r="AH8" s="192"/>
      <c r="AI8" s="192"/>
      <c r="AJ8" s="180"/>
      <c r="AK8" s="180"/>
      <c r="AL8" s="180"/>
      <c r="AM8" s="180"/>
      <c r="AN8" s="200"/>
      <c r="AO8" s="17"/>
      <c r="AP8" s="180"/>
      <c r="AQ8" s="182"/>
      <c r="AR8" s="17"/>
      <c r="AS8" s="180"/>
      <c r="AT8" s="175"/>
      <c r="AU8" s="180"/>
      <c r="AV8" s="182"/>
      <c r="AW8" s="182"/>
      <c r="AX8" s="182"/>
      <c r="AY8" s="180"/>
      <c r="AZ8" s="180"/>
      <c r="BA8" s="27"/>
      <c r="BB8" s="180"/>
      <c r="BC8" s="189"/>
      <c r="BD8" s="189"/>
      <c r="BE8" s="180"/>
    </row>
    <row r="9" spans="1:57" s="8" customFormat="1" ht="210" x14ac:dyDescent="0.25">
      <c r="A9" s="8" t="s">
        <v>241</v>
      </c>
      <c r="B9" s="71" t="s">
        <v>198</v>
      </c>
      <c r="C9" s="70" t="s">
        <v>121</v>
      </c>
      <c r="D9" s="49" t="s">
        <v>215</v>
      </c>
      <c r="E9" s="50" t="s">
        <v>216</v>
      </c>
      <c r="F9" s="51" t="s">
        <v>8</v>
      </c>
      <c r="G9" s="51" t="s">
        <v>124</v>
      </c>
      <c r="H9" s="50" t="s">
        <v>217</v>
      </c>
      <c r="I9" s="52">
        <v>2</v>
      </c>
      <c r="J9" s="7" t="s">
        <v>27</v>
      </c>
      <c r="K9" s="6">
        <v>4</v>
      </c>
      <c r="L9" s="42" t="s">
        <v>40</v>
      </c>
      <c r="M9" s="7" t="s">
        <v>44</v>
      </c>
      <c r="N9" s="25">
        <v>1</v>
      </c>
      <c r="O9" s="39" t="s">
        <v>895</v>
      </c>
      <c r="P9" s="25">
        <v>3</v>
      </c>
      <c r="Q9" s="39" t="s">
        <v>896</v>
      </c>
      <c r="R9" s="25">
        <v>4</v>
      </c>
      <c r="S9" s="39" t="s">
        <v>897</v>
      </c>
      <c r="T9" s="25">
        <v>4</v>
      </c>
      <c r="U9" s="59" t="s">
        <v>837</v>
      </c>
      <c r="V9" s="60" t="s">
        <v>12</v>
      </c>
      <c r="W9" s="72">
        <v>15</v>
      </c>
      <c r="X9" s="60" t="s">
        <v>12</v>
      </c>
      <c r="Y9" s="72">
        <v>5</v>
      </c>
      <c r="Z9" s="60" t="s">
        <v>61</v>
      </c>
      <c r="AA9" s="72">
        <v>10</v>
      </c>
      <c r="AB9" s="60" t="s">
        <v>12</v>
      </c>
      <c r="AC9" s="72">
        <v>15</v>
      </c>
      <c r="AD9" s="60" t="s">
        <v>12</v>
      </c>
      <c r="AE9" s="72">
        <v>10</v>
      </c>
      <c r="AF9" s="60" t="s">
        <v>12</v>
      </c>
      <c r="AG9" s="72">
        <v>30</v>
      </c>
      <c r="AH9" s="62">
        <v>85</v>
      </c>
      <c r="AI9" s="62">
        <v>3</v>
      </c>
      <c r="AJ9" s="62">
        <v>0</v>
      </c>
      <c r="AK9" s="62">
        <v>1</v>
      </c>
      <c r="AL9" s="62">
        <v>1</v>
      </c>
      <c r="AM9" s="62" t="s">
        <v>51</v>
      </c>
      <c r="AN9" s="15">
        <v>1</v>
      </c>
      <c r="AO9" s="73" t="s">
        <v>32</v>
      </c>
      <c r="AP9" s="62" t="s">
        <v>51</v>
      </c>
      <c r="AQ9" s="15">
        <v>1</v>
      </c>
      <c r="AR9" s="18" t="s">
        <v>28</v>
      </c>
      <c r="AS9" s="7" t="s">
        <v>42</v>
      </c>
      <c r="AT9" s="25">
        <v>1</v>
      </c>
      <c r="AU9" s="7" t="s">
        <v>898</v>
      </c>
      <c r="AV9" s="39" t="s">
        <v>899</v>
      </c>
      <c r="AW9" s="39" t="s">
        <v>899</v>
      </c>
      <c r="AX9" s="39" t="s">
        <v>899</v>
      </c>
      <c r="AY9" s="51" t="s">
        <v>865</v>
      </c>
      <c r="AZ9" s="51" t="s">
        <v>865</v>
      </c>
      <c r="BA9" s="51" t="s">
        <v>865</v>
      </c>
      <c r="BB9" s="51" t="s">
        <v>865</v>
      </c>
      <c r="BC9" s="51" t="s">
        <v>865</v>
      </c>
      <c r="BD9" s="51" t="s">
        <v>865</v>
      </c>
      <c r="BE9" s="51" t="s">
        <v>865</v>
      </c>
    </row>
    <row r="10" spans="1:57" s="8" customFormat="1" ht="114" x14ac:dyDescent="0.25">
      <c r="A10" s="8" t="s">
        <v>241</v>
      </c>
      <c r="B10" s="71" t="s">
        <v>195</v>
      </c>
      <c r="C10" s="70" t="s">
        <v>122</v>
      </c>
      <c r="D10" s="49" t="s">
        <v>218</v>
      </c>
      <c r="E10" s="50" t="s">
        <v>219</v>
      </c>
      <c r="F10" s="51" t="s">
        <v>8</v>
      </c>
      <c r="G10" s="51" t="s">
        <v>22</v>
      </c>
      <c r="H10" s="50" t="s">
        <v>220</v>
      </c>
      <c r="I10" s="52">
        <v>3</v>
      </c>
      <c r="J10" s="7" t="s">
        <v>33</v>
      </c>
      <c r="K10" s="6">
        <v>3</v>
      </c>
      <c r="L10" s="42" t="s">
        <v>39</v>
      </c>
      <c r="M10" s="7" t="s">
        <v>44</v>
      </c>
      <c r="N10" s="25">
        <v>1</v>
      </c>
      <c r="O10" s="39" t="s">
        <v>899</v>
      </c>
      <c r="P10" s="25">
        <v>2</v>
      </c>
      <c r="Q10" s="39" t="s">
        <v>896</v>
      </c>
      <c r="R10" s="25">
        <v>3</v>
      </c>
      <c r="S10" s="39" t="s">
        <v>899</v>
      </c>
      <c r="T10" s="25">
        <v>2</v>
      </c>
      <c r="U10" s="59" t="s">
        <v>227</v>
      </c>
      <c r="V10" s="60" t="s">
        <v>12</v>
      </c>
      <c r="W10" s="72">
        <v>15</v>
      </c>
      <c r="X10" s="60" t="s">
        <v>12</v>
      </c>
      <c r="Y10" s="72">
        <v>5</v>
      </c>
      <c r="Z10" s="60" t="s">
        <v>61</v>
      </c>
      <c r="AA10" s="72">
        <v>10</v>
      </c>
      <c r="AB10" s="60" t="s">
        <v>12</v>
      </c>
      <c r="AC10" s="72">
        <v>15</v>
      </c>
      <c r="AD10" s="60" t="s">
        <v>12</v>
      </c>
      <c r="AE10" s="72">
        <v>10</v>
      </c>
      <c r="AF10" s="60" t="s">
        <v>12</v>
      </c>
      <c r="AG10" s="72">
        <v>30</v>
      </c>
      <c r="AH10" s="62">
        <v>85</v>
      </c>
      <c r="AI10" s="62">
        <v>3</v>
      </c>
      <c r="AJ10" s="62">
        <v>0</v>
      </c>
      <c r="AK10" s="62">
        <v>0</v>
      </c>
      <c r="AL10" s="62">
        <v>0</v>
      </c>
      <c r="AM10" s="62" t="s">
        <v>51</v>
      </c>
      <c r="AN10" s="15">
        <v>1</v>
      </c>
      <c r="AO10" s="73" t="s">
        <v>32</v>
      </c>
      <c r="AP10" s="62" t="s">
        <v>51</v>
      </c>
      <c r="AQ10" s="15">
        <v>1</v>
      </c>
      <c r="AR10" s="18" t="s">
        <v>28</v>
      </c>
      <c r="AS10" s="7" t="s">
        <v>42</v>
      </c>
      <c r="AT10" s="25">
        <v>1</v>
      </c>
      <c r="AU10" s="7" t="s">
        <v>898</v>
      </c>
      <c r="AV10" s="39" t="s">
        <v>899</v>
      </c>
      <c r="AW10" s="39" t="s">
        <v>899</v>
      </c>
      <c r="AX10" s="39" t="s">
        <v>899</v>
      </c>
      <c r="AY10" s="51" t="s">
        <v>865</v>
      </c>
      <c r="AZ10" s="51" t="s">
        <v>865</v>
      </c>
      <c r="BA10" s="51" t="s">
        <v>865</v>
      </c>
      <c r="BB10" s="51" t="s">
        <v>865</v>
      </c>
      <c r="BC10" s="51" t="s">
        <v>865</v>
      </c>
      <c r="BD10" s="51" t="s">
        <v>865</v>
      </c>
      <c r="BE10" s="51" t="s">
        <v>865</v>
      </c>
    </row>
    <row r="11" spans="1:57" s="8" customFormat="1" ht="120" x14ac:dyDescent="0.25">
      <c r="A11" s="8" t="s">
        <v>241</v>
      </c>
      <c r="B11" s="71" t="s">
        <v>197</v>
      </c>
      <c r="C11" s="70" t="s">
        <v>122</v>
      </c>
      <c r="D11" s="49" t="s">
        <v>221</v>
      </c>
      <c r="E11" s="50" t="s">
        <v>222</v>
      </c>
      <c r="F11" s="51" t="s">
        <v>8</v>
      </c>
      <c r="G11" s="51" t="s">
        <v>22</v>
      </c>
      <c r="H11" s="50" t="s">
        <v>223</v>
      </c>
      <c r="I11" s="52">
        <v>3</v>
      </c>
      <c r="J11" s="7" t="s">
        <v>33</v>
      </c>
      <c r="K11" s="6">
        <v>5</v>
      </c>
      <c r="L11" s="42" t="s">
        <v>41</v>
      </c>
      <c r="M11" s="7" t="s">
        <v>45</v>
      </c>
      <c r="N11" s="25">
        <v>1</v>
      </c>
      <c r="O11" s="39" t="s">
        <v>899</v>
      </c>
      <c r="P11" s="25">
        <v>2</v>
      </c>
      <c r="Q11" s="39" t="s">
        <v>896</v>
      </c>
      <c r="R11" s="25">
        <v>5</v>
      </c>
      <c r="S11" s="39" t="s">
        <v>899</v>
      </c>
      <c r="T11" s="25">
        <v>3</v>
      </c>
      <c r="U11" s="59" t="s">
        <v>228</v>
      </c>
      <c r="V11" s="60" t="s">
        <v>12</v>
      </c>
      <c r="W11" s="72">
        <v>15</v>
      </c>
      <c r="X11" s="60" t="s">
        <v>12</v>
      </c>
      <c r="Y11" s="72">
        <v>5</v>
      </c>
      <c r="Z11" s="60" t="s">
        <v>61</v>
      </c>
      <c r="AA11" s="72">
        <v>10</v>
      </c>
      <c r="AB11" s="60" t="s">
        <v>12</v>
      </c>
      <c r="AC11" s="72">
        <v>15</v>
      </c>
      <c r="AD11" s="60" t="s">
        <v>12</v>
      </c>
      <c r="AE11" s="72">
        <v>10</v>
      </c>
      <c r="AF11" s="60" t="s">
        <v>61</v>
      </c>
      <c r="AG11" s="72">
        <v>0</v>
      </c>
      <c r="AH11" s="62">
        <v>55</v>
      </c>
      <c r="AI11" s="62">
        <v>2</v>
      </c>
      <c r="AJ11" s="62">
        <v>0</v>
      </c>
      <c r="AK11" s="62">
        <v>3</v>
      </c>
      <c r="AL11" s="62">
        <v>1</v>
      </c>
      <c r="AM11" s="62" t="s">
        <v>51</v>
      </c>
      <c r="AN11" s="15">
        <v>1</v>
      </c>
      <c r="AO11" s="73" t="s">
        <v>32</v>
      </c>
      <c r="AP11" s="62" t="s">
        <v>51</v>
      </c>
      <c r="AQ11" s="15">
        <v>3</v>
      </c>
      <c r="AR11" s="18" t="s">
        <v>39</v>
      </c>
      <c r="AS11" s="7" t="s">
        <v>43</v>
      </c>
      <c r="AT11" s="25">
        <v>1</v>
      </c>
      <c r="AU11" s="7" t="s">
        <v>900</v>
      </c>
      <c r="AV11" s="39" t="s">
        <v>899</v>
      </c>
      <c r="AW11" s="39" t="s">
        <v>896</v>
      </c>
      <c r="AX11" s="39" t="s">
        <v>899</v>
      </c>
      <c r="AY11" s="51" t="s">
        <v>230</v>
      </c>
      <c r="AZ11" s="51" t="s">
        <v>234</v>
      </c>
      <c r="BA11" s="51" t="s">
        <v>231</v>
      </c>
      <c r="BB11" s="51" t="s">
        <v>232</v>
      </c>
      <c r="BC11" s="77">
        <v>42738</v>
      </c>
      <c r="BD11" s="77">
        <v>43098</v>
      </c>
      <c r="BE11" s="51" t="s">
        <v>233</v>
      </c>
    </row>
    <row r="12" spans="1:57" s="8" customFormat="1" ht="132.75" x14ac:dyDescent="0.25">
      <c r="A12" s="8" t="s">
        <v>241</v>
      </c>
      <c r="B12" s="71" t="s">
        <v>195</v>
      </c>
      <c r="C12" s="70" t="s">
        <v>122</v>
      </c>
      <c r="D12" s="49" t="s">
        <v>224</v>
      </c>
      <c r="E12" s="50" t="s">
        <v>225</v>
      </c>
      <c r="F12" s="51" t="s">
        <v>8</v>
      </c>
      <c r="G12" s="51" t="s">
        <v>24</v>
      </c>
      <c r="H12" s="50" t="s">
        <v>226</v>
      </c>
      <c r="I12" s="52">
        <v>3</v>
      </c>
      <c r="J12" s="7" t="s">
        <v>33</v>
      </c>
      <c r="K12" s="6">
        <v>4</v>
      </c>
      <c r="L12" s="42" t="s">
        <v>40</v>
      </c>
      <c r="M12" s="7" t="s">
        <v>45</v>
      </c>
      <c r="N12" s="25">
        <v>1</v>
      </c>
      <c r="O12" s="39" t="s">
        <v>895</v>
      </c>
      <c r="P12" s="25">
        <v>3</v>
      </c>
      <c r="Q12" s="39" t="s">
        <v>896</v>
      </c>
      <c r="R12" s="25">
        <v>4</v>
      </c>
      <c r="S12" s="39" t="s">
        <v>899</v>
      </c>
      <c r="T12" s="25">
        <v>3</v>
      </c>
      <c r="U12" s="59" t="s">
        <v>229</v>
      </c>
      <c r="V12" s="60" t="s">
        <v>12</v>
      </c>
      <c r="W12" s="72">
        <v>15</v>
      </c>
      <c r="X12" s="60" t="s">
        <v>12</v>
      </c>
      <c r="Y12" s="72">
        <v>5</v>
      </c>
      <c r="Z12" s="60" t="s">
        <v>61</v>
      </c>
      <c r="AA12" s="72">
        <v>10</v>
      </c>
      <c r="AB12" s="60" t="s">
        <v>12</v>
      </c>
      <c r="AC12" s="72">
        <v>15</v>
      </c>
      <c r="AD12" s="60" t="s">
        <v>12</v>
      </c>
      <c r="AE12" s="72">
        <v>10</v>
      </c>
      <c r="AF12" s="60" t="s">
        <v>12</v>
      </c>
      <c r="AG12" s="72">
        <v>30</v>
      </c>
      <c r="AH12" s="62">
        <v>85</v>
      </c>
      <c r="AI12" s="62">
        <v>3</v>
      </c>
      <c r="AJ12" s="62">
        <v>0</v>
      </c>
      <c r="AK12" s="62">
        <v>1</v>
      </c>
      <c r="AL12" s="62">
        <v>0</v>
      </c>
      <c r="AM12" s="62" t="s">
        <v>51</v>
      </c>
      <c r="AN12" s="15">
        <v>1</v>
      </c>
      <c r="AO12" s="73" t="s">
        <v>32</v>
      </c>
      <c r="AP12" s="62" t="s">
        <v>51</v>
      </c>
      <c r="AQ12" s="15">
        <v>1</v>
      </c>
      <c r="AR12" s="18" t="s">
        <v>28</v>
      </c>
      <c r="AS12" s="7" t="s">
        <v>42</v>
      </c>
      <c r="AT12" s="25">
        <v>1</v>
      </c>
      <c r="AU12" s="7" t="s">
        <v>898</v>
      </c>
      <c r="AV12" s="39" t="s">
        <v>899</v>
      </c>
      <c r="AW12" s="39" t="s">
        <v>899</v>
      </c>
      <c r="AX12" s="39" t="s">
        <v>899</v>
      </c>
      <c r="AY12" s="51" t="s">
        <v>865</v>
      </c>
      <c r="AZ12" s="51" t="s">
        <v>865</v>
      </c>
      <c r="BA12" s="51" t="s">
        <v>865</v>
      </c>
      <c r="BB12" s="51" t="s">
        <v>865</v>
      </c>
      <c r="BC12" s="51" t="s">
        <v>865</v>
      </c>
      <c r="BD12" s="51" t="s">
        <v>865</v>
      </c>
      <c r="BE12" s="51" t="s">
        <v>865</v>
      </c>
    </row>
    <row r="13" spans="1:57" s="8" customFormat="1" ht="315" x14ac:dyDescent="0.25">
      <c r="A13" s="8" t="s">
        <v>242</v>
      </c>
      <c r="B13" s="71" t="s">
        <v>197</v>
      </c>
      <c r="C13" s="70" t="s">
        <v>121</v>
      </c>
      <c r="D13" s="147" t="s">
        <v>235</v>
      </c>
      <c r="E13" s="45" t="s">
        <v>236</v>
      </c>
      <c r="F13" s="51" t="s">
        <v>46</v>
      </c>
      <c r="G13" s="51" t="s">
        <v>23</v>
      </c>
      <c r="H13" s="50" t="s">
        <v>237</v>
      </c>
      <c r="I13" s="52">
        <v>1</v>
      </c>
      <c r="J13" s="7" t="s">
        <v>32</v>
      </c>
      <c r="K13" s="6">
        <v>5</v>
      </c>
      <c r="L13" s="42" t="s">
        <v>41</v>
      </c>
      <c r="M13" s="7" t="s">
        <v>44</v>
      </c>
      <c r="N13" s="25">
        <v>1</v>
      </c>
      <c r="O13" s="39" t="s">
        <v>895</v>
      </c>
      <c r="P13" s="25">
        <v>5</v>
      </c>
      <c r="Q13" s="39" t="s">
        <v>896</v>
      </c>
      <c r="R13" s="25">
        <v>5</v>
      </c>
      <c r="S13" s="39" t="s">
        <v>897</v>
      </c>
      <c r="T13" s="25">
        <v>4</v>
      </c>
      <c r="U13" s="59" t="s">
        <v>243</v>
      </c>
      <c r="V13" s="60" t="s">
        <v>12</v>
      </c>
      <c r="W13" s="72">
        <v>15</v>
      </c>
      <c r="X13" s="60" t="s">
        <v>12</v>
      </c>
      <c r="Y13" s="72"/>
      <c r="Z13" s="60" t="s">
        <v>61</v>
      </c>
      <c r="AA13" s="72"/>
      <c r="AB13" s="60" t="s">
        <v>12</v>
      </c>
      <c r="AC13" s="72"/>
      <c r="AD13" s="60" t="s">
        <v>12</v>
      </c>
      <c r="AE13" s="72"/>
      <c r="AF13" s="60" t="s">
        <v>12</v>
      </c>
      <c r="AG13" s="72">
        <v>30</v>
      </c>
      <c r="AH13" s="62">
        <v>45</v>
      </c>
      <c r="AI13" s="62">
        <v>1</v>
      </c>
      <c r="AJ13" s="62">
        <v>4</v>
      </c>
      <c r="AK13" s="62">
        <v>4</v>
      </c>
      <c r="AL13" s="62">
        <v>3</v>
      </c>
      <c r="AM13" s="62" t="s">
        <v>51</v>
      </c>
      <c r="AN13" s="15">
        <v>1</v>
      </c>
      <c r="AO13" s="73" t="s">
        <v>32</v>
      </c>
      <c r="AP13" s="62" t="s">
        <v>51</v>
      </c>
      <c r="AQ13" s="15">
        <v>4</v>
      </c>
      <c r="AR13" s="18" t="s">
        <v>40</v>
      </c>
      <c r="AS13" s="7" t="s">
        <v>44</v>
      </c>
      <c r="AT13" s="25">
        <v>1</v>
      </c>
      <c r="AU13" s="7" t="s">
        <v>901</v>
      </c>
      <c r="AV13" s="39" t="s">
        <v>895</v>
      </c>
      <c r="AW13" s="39" t="s">
        <v>896</v>
      </c>
      <c r="AX13" s="39" t="s">
        <v>899</v>
      </c>
      <c r="AY13" s="50" t="s">
        <v>245</v>
      </c>
      <c r="AZ13" s="51" t="s">
        <v>246</v>
      </c>
      <c r="BA13" s="51" t="s">
        <v>247</v>
      </c>
      <c r="BB13" s="51" t="s">
        <v>248</v>
      </c>
      <c r="BC13" s="77">
        <v>42736</v>
      </c>
      <c r="BD13" s="77">
        <v>43100</v>
      </c>
      <c r="BE13" s="51" t="s">
        <v>249</v>
      </c>
    </row>
    <row r="14" spans="1:57" s="8" customFormat="1" ht="165" x14ac:dyDescent="0.25">
      <c r="A14" s="8" t="s">
        <v>242</v>
      </c>
      <c r="B14" s="71" t="s">
        <v>198</v>
      </c>
      <c r="C14" s="70" t="s">
        <v>122</v>
      </c>
      <c r="D14" s="49" t="s">
        <v>238</v>
      </c>
      <c r="E14" s="50" t="s">
        <v>239</v>
      </c>
      <c r="F14" s="51" t="s">
        <v>46</v>
      </c>
      <c r="G14" s="51" t="s">
        <v>23</v>
      </c>
      <c r="H14" s="50" t="s">
        <v>240</v>
      </c>
      <c r="I14" s="52">
        <v>4</v>
      </c>
      <c r="J14" s="7" t="s">
        <v>34</v>
      </c>
      <c r="K14" s="6">
        <v>4</v>
      </c>
      <c r="L14" s="42" t="s">
        <v>40</v>
      </c>
      <c r="M14" s="7" t="s">
        <v>45</v>
      </c>
      <c r="N14" s="25">
        <v>1</v>
      </c>
      <c r="O14" s="39" t="s">
        <v>895</v>
      </c>
      <c r="P14" s="25">
        <v>4</v>
      </c>
      <c r="Q14" s="39" t="s">
        <v>896</v>
      </c>
      <c r="R14" s="25">
        <v>4</v>
      </c>
      <c r="S14" s="39" t="s">
        <v>899</v>
      </c>
      <c r="T14" s="25">
        <v>3</v>
      </c>
      <c r="U14" s="59" t="s">
        <v>244</v>
      </c>
      <c r="V14" s="60" t="s">
        <v>12</v>
      </c>
      <c r="W14" s="72">
        <v>15</v>
      </c>
      <c r="X14" s="60" t="s">
        <v>12</v>
      </c>
      <c r="Y14" s="72"/>
      <c r="Z14" s="60" t="s">
        <v>61</v>
      </c>
      <c r="AA14" s="72"/>
      <c r="AB14" s="60" t="s">
        <v>12</v>
      </c>
      <c r="AC14" s="72"/>
      <c r="AD14" s="60" t="s">
        <v>12</v>
      </c>
      <c r="AE14" s="72"/>
      <c r="AF14" s="60" t="s">
        <v>12</v>
      </c>
      <c r="AG14" s="72">
        <v>30</v>
      </c>
      <c r="AH14" s="62">
        <v>45</v>
      </c>
      <c r="AI14" s="62">
        <v>1</v>
      </c>
      <c r="AJ14" s="62">
        <v>3</v>
      </c>
      <c r="AK14" s="62">
        <v>3</v>
      </c>
      <c r="AL14" s="62">
        <v>2</v>
      </c>
      <c r="AM14" s="62" t="s">
        <v>51</v>
      </c>
      <c r="AN14" s="15">
        <v>3</v>
      </c>
      <c r="AO14" s="73" t="s">
        <v>33</v>
      </c>
      <c r="AP14" s="62" t="s">
        <v>51</v>
      </c>
      <c r="AQ14" s="15">
        <v>3</v>
      </c>
      <c r="AR14" s="18" t="s">
        <v>39</v>
      </c>
      <c r="AS14" s="7" t="s">
        <v>44</v>
      </c>
      <c r="AT14" s="25">
        <v>1</v>
      </c>
      <c r="AU14" s="7" t="s">
        <v>901</v>
      </c>
      <c r="AV14" s="39" t="s">
        <v>895</v>
      </c>
      <c r="AW14" s="39" t="s">
        <v>896</v>
      </c>
      <c r="AX14" s="39" t="s">
        <v>899</v>
      </c>
      <c r="AY14" s="50" t="s">
        <v>250</v>
      </c>
      <c r="AZ14" s="50" t="s">
        <v>251</v>
      </c>
      <c r="BA14" s="51" t="s">
        <v>252</v>
      </c>
      <c r="BB14" s="51" t="s">
        <v>253</v>
      </c>
      <c r="BC14" s="77">
        <v>42736</v>
      </c>
      <c r="BD14" s="77">
        <v>43100</v>
      </c>
      <c r="BE14" s="51" t="s">
        <v>249</v>
      </c>
    </row>
    <row r="15" spans="1:57" s="8" customFormat="1" ht="137.25" x14ac:dyDescent="0.25">
      <c r="A15" s="8" t="s">
        <v>836</v>
      </c>
      <c r="B15" s="71" t="s">
        <v>195</v>
      </c>
      <c r="C15" s="70" t="s">
        <v>122</v>
      </c>
      <c r="D15" s="49" t="s">
        <v>838</v>
      </c>
      <c r="E15" s="50" t="s">
        <v>840</v>
      </c>
      <c r="F15" s="51" t="s">
        <v>13</v>
      </c>
      <c r="G15" s="51" t="s">
        <v>22</v>
      </c>
      <c r="H15" s="50" t="s">
        <v>841</v>
      </c>
      <c r="I15" s="52">
        <v>3</v>
      </c>
      <c r="J15" s="7" t="s">
        <v>33</v>
      </c>
      <c r="K15" s="6">
        <v>5</v>
      </c>
      <c r="L15" s="42" t="s">
        <v>41</v>
      </c>
      <c r="M15" s="7" t="s">
        <v>45</v>
      </c>
      <c r="N15" s="25">
        <v>1</v>
      </c>
      <c r="O15" s="39" t="s">
        <v>895</v>
      </c>
      <c r="P15" s="25">
        <v>3</v>
      </c>
      <c r="Q15" s="39" t="s">
        <v>896</v>
      </c>
      <c r="R15" s="25">
        <v>5</v>
      </c>
      <c r="S15" s="39" t="s">
        <v>897</v>
      </c>
      <c r="T15" s="25">
        <v>4</v>
      </c>
      <c r="U15" s="173" t="s">
        <v>864</v>
      </c>
      <c r="V15" s="173" t="s">
        <v>864</v>
      </c>
      <c r="W15" s="72">
        <v>0</v>
      </c>
      <c r="X15" s="173" t="s">
        <v>864</v>
      </c>
      <c r="Y15" s="72">
        <v>0</v>
      </c>
      <c r="Z15" s="173" t="s">
        <v>864</v>
      </c>
      <c r="AA15" s="72">
        <v>10</v>
      </c>
      <c r="AB15" s="173" t="s">
        <v>864</v>
      </c>
      <c r="AC15" s="72">
        <v>0</v>
      </c>
      <c r="AD15" s="173" t="s">
        <v>864</v>
      </c>
      <c r="AE15" s="72">
        <v>0</v>
      </c>
      <c r="AF15" s="173" t="s">
        <v>864</v>
      </c>
      <c r="AG15" s="72">
        <v>0</v>
      </c>
      <c r="AH15" s="62">
        <v>10</v>
      </c>
      <c r="AI15" s="62">
        <v>0</v>
      </c>
      <c r="AJ15" s="62">
        <v>3</v>
      </c>
      <c r="AK15" s="62">
        <v>5</v>
      </c>
      <c r="AL15" s="62">
        <v>4</v>
      </c>
      <c r="AM15" s="173" t="s">
        <v>864</v>
      </c>
      <c r="AN15" s="15">
        <v>3</v>
      </c>
      <c r="AO15" s="73" t="s">
        <v>33</v>
      </c>
      <c r="AP15" s="173" t="s">
        <v>864</v>
      </c>
      <c r="AQ15" s="15">
        <v>5</v>
      </c>
      <c r="AR15" s="18" t="s">
        <v>41</v>
      </c>
      <c r="AS15" s="173" t="s">
        <v>864</v>
      </c>
      <c r="AT15" s="25">
        <v>1</v>
      </c>
      <c r="AU15" s="173" t="s">
        <v>864</v>
      </c>
      <c r="AV15" s="39" t="s">
        <v>895</v>
      </c>
      <c r="AW15" s="39" t="s">
        <v>896</v>
      </c>
      <c r="AX15" s="39" t="s">
        <v>897</v>
      </c>
      <c r="AY15" s="173" t="s">
        <v>864</v>
      </c>
      <c r="AZ15" s="173" t="s">
        <v>864</v>
      </c>
      <c r="BA15" s="173" t="s">
        <v>864</v>
      </c>
      <c r="BB15" s="173" t="s">
        <v>864</v>
      </c>
      <c r="BC15" s="173" t="s">
        <v>864</v>
      </c>
      <c r="BD15" s="173" t="s">
        <v>864</v>
      </c>
      <c r="BE15" s="173" t="s">
        <v>864</v>
      </c>
    </row>
    <row r="16" spans="1:57" s="8" customFormat="1" ht="137.25" x14ac:dyDescent="0.25">
      <c r="A16" s="8" t="s">
        <v>836</v>
      </c>
      <c r="B16" s="71" t="s">
        <v>196</v>
      </c>
      <c r="C16" s="70" t="s">
        <v>122</v>
      </c>
      <c r="D16" s="49" t="s">
        <v>842</v>
      </c>
      <c r="E16" s="50" t="s">
        <v>843</v>
      </c>
      <c r="F16" s="51" t="s">
        <v>8</v>
      </c>
      <c r="G16" s="51" t="s">
        <v>24</v>
      </c>
      <c r="H16" s="50" t="s">
        <v>844</v>
      </c>
      <c r="I16" s="52">
        <v>3</v>
      </c>
      <c r="J16" s="7" t="s">
        <v>33</v>
      </c>
      <c r="K16" s="6">
        <v>5</v>
      </c>
      <c r="L16" s="42" t="s">
        <v>41</v>
      </c>
      <c r="M16" s="7" t="s">
        <v>45</v>
      </c>
      <c r="N16" s="25">
        <v>1</v>
      </c>
      <c r="O16" s="39" t="s">
        <v>895</v>
      </c>
      <c r="P16" s="25">
        <v>3</v>
      </c>
      <c r="Q16" s="39" t="s">
        <v>896</v>
      </c>
      <c r="R16" s="25">
        <v>5</v>
      </c>
      <c r="S16" s="39" t="s">
        <v>897</v>
      </c>
      <c r="T16" s="25">
        <v>4</v>
      </c>
      <c r="U16" s="59" t="s">
        <v>857</v>
      </c>
      <c r="V16" s="60" t="s">
        <v>61</v>
      </c>
      <c r="W16" s="72">
        <v>0</v>
      </c>
      <c r="X16" s="60" t="s">
        <v>12</v>
      </c>
      <c r="Y16" s="72">
        <v>5</v>
      </c>
      <c r="Z16" s="60" t="s">
        <v>61</v>
      </c>
      <c r="AA16" s="72">
        <v>10</v>
      </c>
      <c r="AB16" s="60" t="s">
        <v>12</v>
      </c>
      <c r="AC16" s="72">
        <v>15</v>
      </c>
      <c r="AD16" s="60" t="s">
        <v>12</v>
      </c>
      <c r="AE16" s="72">
        <v>10</v>
      </c>
      <c r="AF16" s="60" t="s">
        <v>12</v>
      </c>
      <c r="AG16" s="72">
        <v>30</v>
      </c>
      <c r="AH16" s="62">
        <v>70</v>
      </c>
      <c r="AI16" s="62">
        <v>2</v>
      </c>
      <c r="AJ16" s="62">
        <v>1</v>
      </c>
      <c r="AK16" s="62">
        <v>3</v>
      </c>
      <c r="AL16" s="62">
        <v>2</v>
      </c>
      <c r="AM16" s="62" t="s">
        <v>51</v>
      </c>
      <c r="AN16" s="15">
        <v>1</v>
      </c>
      <c r="AO16" s="73" t="s">
        <v>32</v>
      </c>
      <c r="AP16" s="62" t="s">
        <v>52</v>
      </c>
      <c r="AQ16" s="15">
        <v>5</v>
      </c>
      <c r="AR16" s="18" t="s">
        <v>41</v>
      </c>
      <c r="AS16" s="7" t="s">
        <v>44</v>
      </c>
      <c r="AT16" s="25">
        <v>1</v>
      </c>
      <c r="AU16" s="7" t="s">
        <v>901</v>
      </c>
      <c r="AV16" s="39" t="s">
        <v>899</v>
      </c>
      <c r="AW16" s="39" t="s">
        <v>896</v>
      </c>
      <c r="AX16" s="39" t="s">
        <v>899</v>
      </c>
      <c r="AY16" s="51" t="s">
        <v>858</v>
      </c>
      <c r="AZ16" s="51" t="s">
        <v>845</v>
      </c>
      <c r="BA16" s="51" t="s">
        <v>846</v>
      </c>
      <c r="BB16" s="51" t="s">
        <v>839</v>
      </c>
      <c r="BC16" s="77">
        <v>42736</v>
      </c>
      <c r="BD16" s="77">
        <v>43100</v>
      </c>
      <c r="BE16" s="51" t="s">
        <v>847</v>
      </c>
    </row>
    <row r="17" spans="1:57" s="8" customFormat="1" ht="195" x14ac:dyDescent="0.25">
      <c r="A17" s="8" t="s">
        <v>296</v>
      </c>
      <c r="B17" s="71" t="s">
        <v>196</v>
      </c>
      <c r="C17" s="70" t="s">
        <v>122</v>
      </c>
      <c r="D17" s="49" t="s">
        <v>254</v>
      </c>
      <c r="E17" s="50" t="s">
        <v>255</v>
      </c>
      <c r="F17" s="51" t="s">
        <v>8</v>
      </c>
      <c r="G17" s="51" t="s">
        <v>22</v>
      </c>
      <c r="H17" s="50" t="s">
        <v>256</v>
      </c>
      <c r="I17" s="52">
        <v>3</v>
      </c>
      <c r="J17" s="7" t="s">
        <v>33</v>
      </c>
      <c r="K17" s="6">
        <v>2</v>
      </c>
      <c r="L17" s="42" t="s">
        <v>38</v>
      </c>
      <c r="M17" s="7" t="s">
        <v>43</v>
      </c>
      <c r="N17" s="25">
        <v>1</v>
      </c>
      <c r="O17" s="39" t="s">
        <v>899</v>
      </c>
      <c r="P17" s="25">
        <v>2</v>
      </c>
      <c r="Q17" s="39" t="s">
        <v>899</v>
      </c>
      <c r="R17" s="25">
        <v>1</v>
      </c>
      <c r="S17" s="39" t="s">
        <v>899</v>
      </c>
      <c r="T17" s="25">
        <v>1</v>
      </c>
      <c r="U17" s="59" t="s">
        <v>260</v>
      </c>
      <c r="V17" s="60" t="s">
        <v>12</v>
      </c>
      <c r="W17" s="72">
        <v>15</v>
      </c>
      <c r="X17" s="60" t="s">
        <v>12</v>
      </c>
      <c r="Y17" s="72">
        <v>5</v>
      </c>
      <c r="Z17" s="60" t="s">
        <v>61</v>
      </c>
      <c r="AA17" s="72">
        <v>10</v>
      </c>
      <c r="AB17" s="60" t="s">
        <v>12</v>
      </c>
      <c r="AC17" s="72">
        <v>15</v>
      </c>
      <c r="AD17" s="60" t="s">
        <v>12</v>
      </c>
      <c r="AE17" s="72">
        <v>10</v>
      </c>
      <c r="AF17" s="60" t="s">
        <v>61</v>
      </c>
      <c r="AG17" s="72">
        <v>0</v>
      </c>
      <c r="AH17" s="62">
        <v>55</v>
      </c>
      <c r="AI17" s="62">
        <v>2</v>
      </c>
      <c r="AJ17" s="62">
        <v>0</v>
      </c>
      <c r="AK17" s="62">
        <v>0</v>
      </c>
      <c r="AL17" s="62">
        <v>0</v>
      </c>
      <c r="AM17" s="62" t="s">
        <v>51</v>
      </c>
      <c r="AN17" s="15">
        <v>1</v>
      </c>
      <c r="AO17" s="73" t="s">
        <v>32</v>
      </c>
      <c r="AP17" s="62" t="s">
        <v>51</v>
      </c>
      <c r="AQ17" s="15">
        <v>1</v>
      </c>
      <c r="AR17" s="18" t="s">
        <v>28</v>
      </c>
      <c r="AS17" s="7" t="s">
        <v>42</v>
      </c>
      <c r="AT17" s="25">
        <v>1</v>
      </c>
      <c r="AU17" s="7" t="s">
        <v>898</v>
      </c>
      <c r="AV17" s="39" t="s">
        <v>899</v>
      </c>
      <c r="AW17" s="39" t="s">
        <v>899</v>
      </c>
      <c r="AX17" s="39" t="s">
        <v>899</v>
      </c>
      <c r="AY17" s="50" t="s">
        <v>261</v>
      </c>
      <c r="AZ17" s="51" t="s">
        <v>262</v>
      </c>
      <c r="BA17" s="51" t="s">
        <v>263</v>
      </c>
      <c r="BB17" s="51" t="s">
        <v>264</v>
      </c>
      <c r="BC17" s="77">
        <v>42790</v>
      </c>
      <c r="BD17" s="77">
        <v>43100</v>
      </c>
      <c r="BE17" s="51" t="s">
        <v>265</v>
      </c>
    </row>
    <row r="18" spans="1:57" s="8" customFormat="1" ht="150" x14ac:dyDescent="0.25">
      <c r="A18" s="8" t="s">
        <v>296</v>
      </c>
      <c r="B18" s="71" t="s">
        <v>196</v>
      </c>
      <c r="C18" s="70" t="s">
        <v>122</v>
      </c>
      <c r="D18" s="49" t="s">
        <v>257</v>
      </c>
      <c r="E18" s="50" t="s">
        <v>258</v>
      </c>
      <c r="F18" s="51" t="s">
        <v>8</v>
      </c>
      <c r="G18" s="51" t="s">
        <v>22</v>
      </c>
      <c r="H18" s="50" t="s">
        <v>259</v>
      </c>
      <c r="I18" s="52">
        <v>3</v>
      </c>
      <c r="J18" s="7" t="s">
        <v>33</v>
      </c>
      <c r="K18" s="6">
        <v>3</v>
      </c>
      <c r="L18" s="42" t="s">
        <v>39</v>
      </c>
      <c r="M18" s="7" t="s">
        <v>44</v>
      </c>
      <c r="N18" s="25">
        <v>1</v>
      </c>
      <c r="O18" s="39" t="s">
        <v>895</v>
      </c>
      <c r="P18" s="25">
        <v>3</v>
      </c>
      <c r="Q18" s="39" t="s">
        <v>899</v>
      </c>
      <c r="R18" s="25">
        <v>2</v>
      </c>
      <c r="S18" s="39" t="s">
        <v>899</v>
      </c>
      <c r="T18" s="25">
        <v>2</v>
      </c>
      <c r="U18" s="59" t="s">
        <v>260</v>
      </c>
      <c r="V18" s="60" t="s">
        <v>12</v>
      </c>
      <c r="W18" s="72">
        <v>15</v>
      </c>
      <c r="X18" s="60" t="s">
        <v>12</v>
      </c>
      <c r="Y18" s="72">
        <v>5</v>
      </c>
      <c r="Z18" s="60" t="s">
        <v>61</v>
      </c>
      <c r="AA18" s="72">
        <v>10</v>
      </c>
      <c r="AB18" s="60" t="s">
        <v>12</v>
      </c>
      <c r="AC18" s="72">
        <v>15</v>
      </c>
      <c r="AD18" s="60" t="s">
        <v>12</v>
      </c>
      <c r="AE18" s="72">
        <v>10</v>
      </c>
      <c r="AF18" s="60" t="s">
        <v>61</v>
      </c>
      <c r="AG18" s="72"/>
      <c r="AH18" s="62"/>
      <c r="AI18" s="62"/>
      <c r="AJ18" s="62"/>
      <c r="AK18" s="62"/>
      <c r="AL18" s="62">
        <v>2</v>
      </c>
      <c r="AM18" s="62" t="s">
        <v>51</v>
      </c>
      <c r="AN18" s="15">
        <v>3</v>
      </c>
      <c r="AO18" s="73" t="s">
        <v>33</v>
      </c>
      <c r="AP18" s="62" t="s">
        <v>51</v>
      </c>
      <c r="AQ18" s="15">
        <v>3</v>
      </c>
      <c r="AR18" s="18" t="s">
        <v>39</v>
      </c>
      <c r="AS18" s="7" t="s">
        <v>44</v>
      </c>
      <c r="AT18" s="25">
        <v>1</v>
      </c>
      <c r="AU18" s="7" t="s">
        <v>901</v>
      </c>
      <c r="AV18" s="39" t="s">
        <v>899</v>
      </c>
      <c r="AW18" s="39" t="s">
        <v>899</v>
      </c>
      <c r="AX18" s="39" t="s">
        <v>899</v>
      </c>
      <c r="AY18" s="50" t="s">
        <v>261</v>
      </c>
      <c r="AZ18" s="51" t="s">
        <v>266</v>
      </c>
      <c r="BA18" s="51" t="s">
        <v>263</v>
      </c>
      <c r="BB18" s="51" t="s">
        <v>264</v>
      </c>
      <c r="BC18" s="77">
        <v>42790</v>
      </c>
      <c r="BD18" s="77">
        <v>43100</v>
      </c>
      <c r="BE18" s="51" t="s">
        <v>267</v>
      </c>
    </row>
    <row r="19" spans="1:57" s="8" customFormat="1" ht="255" x14ac:dyDescent="0.25">
      <c r="A19" s="8" t="s">
        <v>297</v>
      </c>
      <c r="B19" s="71" t="s">
        <v>197</v>
      </c>
      <c r="C19" s="70" t="s">
        <v>122</v>
      </c>
      <c r="D19" s="49" t="s">
        <v>268</v>
      </c>
      <c r="E19" s="50" t="s">
        <v>269</v>
      </c>
      <c r="F19" s="51" t="s">
        <v>13</v>
      </c>
      <c r="G19" s="51" t="s">
        <v>23</v>
      </c>
      <c r="H19" s="50" t="s">
        <v>270</v>
      </c>
      <c r="I19" s="52">
        <v>2</v>
      </c>
      <c r="J19" s="7" t="s">
        <v>27</v>
      </c>
      <c r="K19" s="6">
        <v>3</v>
      </c>
      <c r="L19" s="42" t="s">
        <v>39</v>
      </c>
      <c r="M19" s="7" t="s">
        <v>43</v>
      </c>
      <c r="N19" s="25">
        <v>1</v>
      </c>
      <c r="O19" s="39" t="s">
        <v>899</v>
      </c>
      <c r="P19" s="25">
        <v>2</v>
      </c>
      <c r="Q19" s="39" t="s">
        <v>896</v>
      </c>
      <c r="R19" s="25">
        <v>3</v>
      </c>
      <c r="S19" s="39" t="s">
        <v>899</v>
      </c>
      <c r="T19" s="25">
        <v>2</v>
      </c>
      <c r="U19" s="59" t="s">
        <v>280</v>
      </c>
      <c r="V19" s="60" t="s">
        <v>12</v>
      </c>
      <c r="W19" s="72">
        <v>15</v>
      </c>
      <c r="X19" s="60" t="s">
        <v>12</v>
      </c>
      <c r="Y19" s="72">
        <v>5</v>
      </c>
      <c r="Z19" s="60" t="s">
        <v>61</v>
      </c>
      <c r="AA19" s="72">
        <v>10</v>
      </c>
      <c r="AB19" s="60" t="s">
        <v>12</v>
      </c>
      <c r="AC19" s="72">
        <v>15</v>
      </c>
      <c r="AD19" s="60" t="s">
        <v>12</v>
      </c>
      <c r="AE19" s="72">
        <v>10</v>
      </c>
      <c r="AF19" s="60" t="s">
        <v>12</v>
      </c>
      <c r="AG19" s="72"/>
      <c r="AH19" s="62"/>
      <c r="AI19" s="62"/>
      <c r="AJ19" s="62"/>
      <c r="AK19" s="62"/>
      <c r="AL19" s="62">
        <v>2</v>
      </c>
      <c r="AM19" s="62" t="s">
        <v>51</v>
      </c>
      <c r="AN19" s="15">
        <v>2</v>
      </c>
      <c r="AO19" s="73" t="s">
        <v>27</v>
      </c>
      <c r="AP19" s="62" t="s">
        <v>51</v>
      </c>
      <c r="AQ19" s="15">
        <v>3</v>
      </c>
      <c r="AR19" s="18" t="s">
        <v>39</v>
      </c>
      <c r="AS19" s="7" t="s">
        <v>43</v>
      </c>
      <c r="AT19" s="25">
        <v>1</v>
      </c>
      <c r="AU19" s="7" t="s">
        <v>900</v>
      </c>
      <c r="AV19" s="39" t="s">
        <v>899</v>
      </c>
      <c r="AW19" s="39" t="s">
        <v>899</v>
      </c>
      <c r="AX19" s="39" t="s">
        <v>899</v>
      </c>
      <c r="AY19" s="50" t="s">
        <v>284</v>
      </c>
      <c r="AZ19" s="51" t="s">
        <v>285</v>
      </c>
      <c r="BA19" s="51" t="s">
        <v>286</v>
      </c>
      <c r="BB19" s="51" t="s">
        <v>286</v>
      </c>
      <c r="BC19" s="77">
        <v>42913</v>
      </c>
      <c r="BD19" s="77">
        <v>43100</v>
      </c>
      <c r="BE19" s="51" t="s">
        <v>287</v>
      </c>
    </row>
    <row r="20" spans="1:57" s="8" customFormat="1" ht="255" x14ac:dyDescent="0.25">
      <c r="A20" s="8" t="s">
        <v>297</v>
      </c>
      <c r="B20" s="71" t="s">
        <v>199</v>
      </c>
      <c r="C20" s="70" t="s">
        <v>122</v>
      </c>
      <c r="D20" s="49" t="s">
        <v>271</v>
      </c>
      <c r="E20" s="50" t="s">
        <v>272</v>
      </c>
      <c r="F20" s="51" t="s">
        <v>8</v>
      </c>
      <c r="G20" s="51" t="s">
        <v>23</v>
      </c>
      <c r="H20" s="50" t="s">
        <v>273</v>
      </c>
      <c r="I20" s="52">
        <v>1</v>
      </c>
      <c r="J20" s="7" t="s">
        <v>32</v>
      </c>
      <c r="K20" s="6">
        <v>3</v>
      </c>
      <c r="L20" s="42" t="s">
        <v>39</v>
      </c>
      <c r="M20" s="7" t="s">
        <v>43</v>
      </c>
      <c r="N20" s="25">
        <v>1</v>
      </c>
      <c r="O20" s="39" t="s">
        <v>899</v>
      </c>
      <c r="P20" s="25">
        <v>2</v>
      </c>
      <c r="Q20" s="39" t="s">
        <v>896</v>
      </c>
      <c r="R20" s="25">
        <v>3</v>
      </c>
      <c r="S20" s="39" t="s">
        <v>899</v>
      </c>
      <c r="T20" s="25">
        <v>2</v>
      </c>
      <c r="U20" s="59" t="s">
        <v>281</v>
      </c>
      <c r="V20" s="60" t="s">
        <v>12</v>
      </c>
      <c r="W20" s="72">
        <v>15</v>
      </c>
      <c r="X20" s="60" t="s">
        <v>12</v>
      </c>
      <c r="Y20" s="72">
        <v>5</v>
      </c>
      <c r="Z20" s="60" t="s">
        <v>12</v>
      </c>
      <c r="AA20" s="72">
        <v>15</v>
      </c>
      <c r="AB20" s="60" t="s">
        <v>12</v>
      </c>
      <c r="AC20" s="72">
        <v>15</v>
      </c>
      <c r="AD20" s="60" t="s">
        <v>12</v>
      </c>
      <c r="AE20" s="72">
        <v>10</v>
      </c>
      <c r="AF20" s="60" t="s">
        <v>12</v>
      </c>
      <c r="AG20" s="72"/>
      <c r="AH20" s="62"/>
      <c r="AI20" s="62"/>
      <c r="AJ20" s="62"/>
      <c r="AK20" s="62"/>
      <c r="AL20" s="62">
        <v>2</v>
      </c>
      <c r="AM20" s="62" t="s">
        <v>51</v>
      </c>
      <c r="AN20" s="15">
        <v>1</v>
      </c>
      <c r="AO20" s="73" t="s">
        <v>32</v>
      </c>
      <c r="AP20" s="62" t="s">
        <v>51</v>
      </c>
      <c r="AQ20" s="15">
        <v>3</v>
      </c>
      <c r="AR20" s="18" t="s">
        <v>39</v>
      </c>
      <c r="AS20" s="7" t="s">
        <v>43</v>
      </c>
      <c r="AT20" s="25">
        <v>1</v>
      </c>
      <c r="AU20" s="7" t="s">
        <v>900</v>
      </c>
      <c r="AV20" s="39" t="s">
        <v>899</v>
      </c>
      <c r="AW20" s="39" t="s">
        <v>899</v>
      </c>
      <c r="AX20" s="39" t="s">
        <v>899</v>
      </c>
      <c r="AY20" s="50" t="s">
        <v>288</v>
      </c>
      <c r="AZ20" s="50" t="s">
        <v>289</v>
      </c>
      <c r="BA20" s="51" t="s">
        <v>286</v>
      </c>
      <c r="BB20" s="51" t="s">
        <v>286</v>
      </c>
      <c r="BC20" s="77">
        <v>42913</v>
      </c>
      <c r="BD20" s="77">
        <v>43465</v>
      </c>
      <c r="BE20" s="51" t="s">
        <v>290</v>
      </c>
    </row>
    <row r="21" spans="1:57" s="8" customFormat="1" ht="409.5" x14ac:dyDescent="0.25">
      <c r="A21" s="8" t="s">
        <v>297</v>
      </c>
      <c r="B21" s="71" t="s">
        <v>199</v>
      </c>
      <c r="C21" s="70" t="s">
        <v>122</v>
      </c>
      <c r="D21" s="49" t="s">
        <v>274</v>
      </c>
      <c r="E21" s="50" t="s">
        <v>275</v>
      </c>
      <c r="F21" s="51" t="s">
        <v>13</v>
      </c>
      <c r="G21" s="51" t="s">
        <v>23</v>
      </c>
      <c r="H21" s="50" t="s">
        <v>276</v>
      </c>
      <c r="I21" s="52">
        <v>3</v>
      </c>
      <c r="J21" s="7" t="s">
        <v>33</v>
      </c>
      <c r="K21" s="6">
        <v>3</v>
      </c>
      <c r="L21" s="42" t="s">
        <v>39</v>
      </c>
      <c r="M21" s="7" t="s">
        <v>44</v>
      </c>
      <c r="N21" s="25">
        <v>1</v>
      </c>
      <c r="O21" s="39" t="s">
        <v>899</v>
      </c>
      <c r="P21" s="25">
        <v>2</v>
      </c>
      <c r="Q21" s="39" t="s">
        <v>896</v>
      </c>
      <c r="R21" s="25">
        <v>3</v>
      </c>
      <c r="S21" s="39" t="s">
        <v>899</v>
      </c>
      <c r="T21" s="25">
        <v>2</v>
      </c>
      <c r="U21" s="59" t="s">
        <v>282</v>
      </c>
      <c r="V21" s="60" t="s">
        <v>12</v>
      </c>
      <c r="W21" s="72">
        <v>15</v>
      </c>
      <c r="X21" s="60" t="s">
        <v>12</v>
      </c>
      <c r="Y21" s="72">
        <v>5</v>
      </c>
      <c r="Z21" s="60" t="s">
        <v>61</v>
      </c>
      <c r="AA21" s="72">
        <v>10</v>
      </c>
      <c r="AB21" s="60" t="s">
        <v>12</v>
      </c>
      <c r="AC21" s="72">
        <v>15</v>
      </c>
      <c r="AD21" s="60" t="s">
        <v>12</v>
      </c>
      <c r="AE21" s="72">
        <v>10</v>
      </c>
      <c r="AF21" s="60" t="s">
        <v>12</v>
      </c>
      <c r="AG21" s="72"/>
      <c r="AH21" s="62"/>
      <c r="AI21" s="62"/>
      <c r="AJ21" s="62"/>
      <c r="AK21" s="62"/>
      <c r="AL21" s="62">
        <v>2</v>
      </c>
      <c r="AM21" s="62" t="s">
        <v>51</v>
      </c>
      <c r="AN21" s="15">
        <v>3</v>
      </c>
      <c r="AO21" s="73" t="s">
        <v>33</v>
      </c>
      <c r="AP21" s="62" t="s">
        <v>51</v>
      </c>
      <c r="AQ21" s="15">
        <v>3</v>
      </c>
      <c r="AR21" s="18" t="s">
        <v>39</v>
      </c>
      <c r="AS21" s="7" t="s">
        <v>44</v>
      </c>
      <c r="AT21" s="25">
        <v>1</v>
      </c>
      <c r="AU21" s="7" t="s">
        <v>901</v>
      </c>
      <c r="AV21" s="39" t="s">
        <v>899</v>
      </c>
      <c r="AW21" s="39" t="s">
        <v>899</v>
      </c>
      <c r="AX21" s="39" t="s">
        <v>899</v>
      </c>
      <c r="AY21" s="50" t="s">
        <v>291</v>
      </c>
      <c r="AZ21" s="50" t="s">
        <v>292</v>
      </c>
      <c r="BA21" s="51" t="s">
        <v>286</v>
      </c>
      <c r="BB21" s="51" t="s">
        <v>286</v>
      </c>
      <c r="BC21" s="77">
        <v>42913</v>
      </c>
      <c r="BD21" s="77">
        <v>43830</v>
      </c>
      <c r="BE21" s="51" t="s">
        <v>287</v>
      </c>
    </row>
    <row r="22" spans="1:57" s="8" customFormat="1" ht="409.6" thickBot="1" x14ac:dyDescent="0.3">
      <c r="A22" s="8" t="s">
        <v>297</v>
      </c>
      <c r="B22" s="71" t="s">
        <v>193</v>
      </c>
      <c r="C22" s="70" t="s">
        <v>122</v>
      </c>
      <c r="D22" s="49" t="s">
        <v>277</v>
      </c>
      <c r="E22" s="50" t="s">
        <v>278</v>
      </c>
      <c r="F22" s="51" t="s">
        <v>8</v>
      </c>
      <c r="G22" s="51" t="s">
        <v>21</v>
      </c>
      <c r="H22" s="50" t="s">
        <v>279</v>
      </c>
      <c r="I22" s="52">
        <v>1</v>
      </c>
      <c r="J22" s="7" t="s">
        <v>32</v>
      </c>
      <c r="K22" s="6">
        <v>2</v>
      </c>
      <c r="L22" s="42" t="s">
        <v>38</v>
      </c>
      <c r="M22" s="7" t="s">
        <v>42</v>
      </c>
      <c r="N22" s="25">
        <v>1</v>
      </c>
      <c r="O22" s="39" t="s">
        <v>899</v>
      </c>
      <c r="P22" s="25">
        <v>2</v>
      </c>
      <c r="Q22" s="39" t="s">
        <v>899</v>
      </c>
      <c r="R22" s="25">
        <v>2</v>
      </c>
      <c r="S22" s="39" t="s">
        <v>899</v>
      </c>
      <c r="T22" s="25">
        <v>2</v>
      </c>
      <c r="U22" s="59" t="s">
        <v>283</v>
      </c>
      <c r="V22" s="60" t="s">
        <v>12</v>
      </c>
      <c r="W22" s="72">
        <v>15</v>
      </c>
      <c r="X22" s="60" t="s">
        <v>12</v>
      </c>
      <c r="Y22" s="72">
        <v>5</v>
      </c>
      <c r="Z22" s="60" t="s">
        <v>61</v>
      </c>
      <c r="AA22" s="72">
        <v>10</v>
      </c>
      <c r="AB22" s="60" t="s">
        <v>12</v>
      </c>
      <c r="AC22" s="72">
        <v>15</v>
      </c>
      <c r="AD22" s="60" t="s">
        <v>12</v>
      </c>
      <c r="AE22" s="72">
        <v>10</v>
      </c>
      <c r="AF22" s="60" t="s">
        <v>12</v>
      </c>
      <c r="AG22" s="72">
        <v>30</v>
      </c>
      <c r="AH22" s="62">
        <v>85</v>
      </c>
      <c r="AI22" s="62">
        <v>3</v>
      </c>
      <c r="AJ22" s="62">
        <v>0</v>
      </c>
      <c r="AK22" s="62">
        <v>0</v>
      </c>
      <c r="AL22" s="62">
        <v>0</v>
      </c>
      <c r="AM22" s="62" t="s">
        <v>51</v>
      </c>
      <c r="AN22" s="15">
        <v>1</v>
      </c>
      <c r="AO22" s="73" t="s">
        <v>32</v>
      </c>
      <c r="AP22" s="62" t="s">
        <v>51</v>
      </c>
      <c r="AQ22" s="15">
        <v>1</v>
      </c>
      <c r="AR22" s="18" t="s">
        <v>28</v>
      </c>
      <c r="AS22" s="7" t="s">
        <v>42</v>
      </c>
      <c r="AT22" s="25">
        <v>1</v>
      </c>
      <c r="AU22" s="7" t="s">
        <v>898</v>
      </c>
      <c r="AV22" s="39" t="s">
        <v>899</v>
      </c>
      <c r="AW22" s="39" t="s">
        <v>899</v>
      </c>
      <c r="AX22" s="39" t="s">
        <v>899</v>
      </c>
      <c r="AY22" s="51" t="s">
        <v>293</v>
      </c>
      <c r="AZ22" s="51" t="s">
        <v>294</v>
      </c>
      <c r="BA22" s="51" t="s">
        <v>286</v>
      </c>
      <c r="BB22" s="51" t="s">
        <v>286</v>
      </c>
      <c r="BC22" s="77">
        <v>42913</v>
      </c>
      <c r="BD22" s="77">
        <v>43100</v>
      </c>
      <c r="BE22" s="51" t="s">
        <v>295</v>
      </c>
    </row>
    <row r="23" spans="1:57" s="8" customFormat="1" ht="150.75" thickBot="1" x14ac:dyDescent="0.3">
      <c r="A23" s="8" t="s">
        <v>305</v>
      </c>
      <c r="B23" s="78" t="s">
        <v>654</v>
      </c>
      <c r="C23" s="70" t="s">
        <v>122</v>
      </c>
      <c r="D23" s="153" t="s">
        <v>810</v>
      </c>
      <c r="E23" s="154" t="s">
        <v>298</v>
      </c>
      <c r="F23" s="51" t="s">
        <v>8</v>
      </c>
      <c r="G23" s="51" t="s">
        <v>22</v>
      </c>
      <c r="H23" s="154" t="s">
        <v>299</v>
      </c>
      <c r="I23" s="52">
        <v>1</v>
      </c>
      <c r="J23" s="7" t="s">
        <v>32</v>
      </c>
      <c r="K23" s="6">
        <v>3</v>
      </c>
      <c r="L23" s="42" t="s">
        <v>39</v>
      </c>
      <c r="M23" s="7" t="s">
        <v>43</v>
      </c>
      <c r="N23" s="25">
        <v>1</v>
      </c>
      <c r="O23" s="39" t="s">
        <v>899</v>
      </c>
      <c r="P23" s="25">
        <v>2</v>
      </c>
      <c r="Q23" s="39" t="s">
        <v>896</v>
      </c>
      <c r="R23" s="25">
        <v>3</v>
      </c>
      <c r="S23" s="39" t="s">
        <v>899</v>
      </c>
      <c r="T23" s="25">
        <v>2</v>
      </c>
      <c r="U23" s="156" t="s">
        <v>306</v>
      </c>
      <c r="V23" s="60" t="s">
        <v>12</v>
      </c>
      <c r="W23" s="72">
        <v>15</v>
      </c>
      <c r="X23" s="60" t="s">
        <v>12</v>
      </c>
      <c r="Y23" s="72">
        <v>5</v>
      </c>
      <c r="Z23" s="60" t="s">
        <v>61</v>
      </c>
      <c r="AA23" s="72">
        <v>10</v>
      </c>
      <c r="AB23" s="60" t="s">
        <v>12</v>
      </c>
      <c r="AC23" s="72">
        <v>15</v>
      </c>
      <c r="AD23" s="60" t="s">
        <v>12</v>
      </c>
      <c r="AE23" s="72">
        <v>10</v>
      </c>
      <c r="AF23" s="60" t="s">
        <v>12</v>
      </c>
      <c r="AG23" s="72"/>
      <c r="AH23" s="62"/>
      <c r="AI23" s="62"/>
      <c r="AJ23" s="62"/>
      <c r="AK23" s="62"/>
      <c r="AL23" s="62">
        <v>2</v>
      </c>
      <c r="AM23" s="62" t="s">
        <v>51</v>
      </c>
      <c r="AN23" s="15">
        <v>1</v>
      </c>
      <c r="AO23" s="73" t="s">
        <v>32</v>
      </c>
      <c r="AP23" s="62" t="s">
        <v>51</v>
      </c>
      <c r="AQ23" s="15">
        <v>3</v>
      </c>
      <c r="AR23" s="18" t="s">
        <v>39</v>
      </c>
      <c r="AS23" s="7" t="s">
        <v>43</v>
      </c>
      <c r="AT23" s="25">
        <v>1</v>
      </c>
      <c r="AU23" s="7" t="s">
        <v>900</v>
      </c>
      <c r="AV23" s="39" t="s">
        <v>899</v>
      </c>
      <c r="AW23" s="39" t="s">
        <v>899</v>
      </c>
      <c r="AX23" s="39" t="s">
        <v>899</v>
      </c>
      <c r="AY23" s="51" t="s">
        <v>899</v>
      </c>
      <c r="AZ23" s="51" t="s">
        <v>899</v>
      </c>
      <c r="BA23" s="51" t="s">
        <v>899</v>
      </c>
      <c r="BB23" s="51" t="s">
        <v>899</v>
      </c>
      <c r="BC23" s="51" t="s">
        <v>899</v>
      </c>
      <c r="BD23" s="51" t="s">
        <v>899</v>
      </c>
      <c r="BE23" s="51" t="s">
        <v>899</v>
      </c>
    </row>
    <row r="24" spans="1:57" s="8" customFormat="1" ht="129" thickBot="1" x14ac:dyDescent="0.3">
      <c r="A24" s="8" t="s">
        <v>305</v>
      </c>
      <c r="B24" s="79" t="s">
        <v>185</v>
      </c>
      <c r="C24" s="70" t="s">
        <v>121</v>
      </c>
      <c r="D24" s="155" t="s">
        <v>811</v>
      </c>
      <c r="E24" s="80" t="s">
        <v>300</v>
      </c>
      <c r="F24" s="51" t="s">
        <v>13</v>
      </c>
      <c r="G24" s="51" t="s">
        <v>124</v>
      </c>
      <c r="H24" s="81" t="s">
        <v>812</v>
      </c>
      <c r="I24" s="52">
        <v>1</v>
      </c>
      <c r="J24" s="7" t="s">
        <v>32</v>
      </c>
      <c r="K24" s="6">
        <v>4</v>
      </c>
      <c r="L24" s="42" t="s">
        <v>40</v>
      </c>
      <c r="M24" s="7" t="s">
        <v>44</v>
      </c>
      <c r="N24" s="25">
        <v>1</v>
      </c>
      <c r="O24" s="39" t="s">
        <v>895</v>
      </c>
      <c r="P24" s="25">
        <v>4</v>
      </c>
      <c r="Q24" s="39" t="s">
        <v>896</v>
      </c>
      <c r="R24" s="25">
        <v>3</v>
      </c>
      <c r="S24" s="39" t="s">
        <v>899</v>
      </c>
      <c r="T24" s="25">
        <v>3</v>
      </c>
      <c r="U24" s="173" t="s">
        <v>864</v>
      </c>
      <c r="V24" s="173" t="s">
        <v>864</v>
      </c>
      <c r="W24" s="72">
        <v>0</v>
      </c>
      <c r="X24" s="173" t="s">
        <v>864</v>
      </c>
      <c r="Y24" s="72">
        <v>0</v>
      </c>
      <c r="Z24" s="173" t="s">
        <v>864</v>
      </c>
      <c r="AA24" s="72">
        <v>10</v>
      </c>
      <c r="AB24" s="173" t="s">
        <v>864</v>
      </c>
      <c r="AC24" s="72">
        <v>0</v>
      </c>
      <c r="AD24" s="173" t="s">
        <v>864</v>
      </c>
      <c r="AE24" s="72">
        <v>0</v>
      </c>
      <c r="AF24" s="173" t="s">
        <v>864</v>
      </c>
      <c r="AG24" s="72"/>
      <c r="AH24" s="62"/>
      <c r="AI24" s="62"/>
      <c r="AJ24" s="62"/>
      <c r="AK24" s="62"/>
      <c r="AL24" s="62">
        <v>3</v>
      </c>
      <c r="AM24" s="173" t="s">
        <v>864</v>
      </c>
      <c r="AN24" s="15">
        <v>1</v>
      </c>
      <c r="AO24" s="73" t="s">
        <v>32</v>
      </c>
      <c r="AP24" s="173" t="s">
        <v>864</v>
      </c>
      <c r="AQ24" s="15">
        <v>4</v>
      </c>
      <c r="AR24" s="18" t="s">
        <v>40</v>
      </c>
      <c r="AS24" s="173" t="s">
        <v>864</v>
      </c>
      <c r="AT24" s="25">
        <v>1</v>
      </c>
      <c r="AU24" s="173" t="s">
        <v>864</v>
      </c>
      <c r="AV24" s="39" t="s">
        <v>899</v>
      </c>
      <c r="AW24" s="39" t="s">
        <v>899</v>
      </c>
      <c r="AX24" s="39" t="s">
        <v>899</v>
      </c>
      <c r="AY24" s="173" t="s">
        <v>864</v>
      </c>
      <c r="AZ24" s="173" t="s">
        <v>864</v>
      </c>
      <c r="BA24" s="173" t="s">
        <v>864</v>
      </c>
      <c r="BB24" s="173" t="s">
        <v>864</v>
      </c>
      <c r="BC24" s="173" t="s">
        <v>864</v>
      </c>
      <c r="BD24" s="173" t="s">
        <v>864</v>
      </c>
      <c r="BE24" s="173" t="s">
        <v>864</v>
      </c>
    </row>
    <row r="25" spans="1:57" s="8" customFormat="1" ht="180.75" thickBot="1" x14ac:dyDescent="0.3">
      <c r="A25" s="8" t="s">
        <v>657</v>
      </c>
      <c r="B25" s="78" t="s">
        <v>654</v>
      </c>
      <c r="C25" s="70" t="s">
        <v>122</v>
      </c>
      <c r="D25" s="153" t="s">
        <v>655</v>
      </c>
      <c r="E25" s="154" t="s">
        <v>301</v>
      </c>
      <c r="F25" s="51" t="s">
        <v>8</v>
      </c>
      <c r="G25" s="51" t="s">
        <v>22</v>
      </c>
      <c r="H25" s="154" t="s">
        <v>302</v>
      </c>
      <c r="I25" s="52">
        <v>2</v>
      </c>
      <c r="J25" s="7" t="s">
        <v>27</v>
      </c>
      <c r="K25" s="6">
        <v>3</v>
      </c>
      <c r="L25" s="42" t="s">
        <v>39</v>
      </c>
      <c r="M25" s="7" t="s">
        <v>43</v>
      </c>
      <c r="N25" s="25">
        <v>1</v>
      </c>
      <c r="O25" s="39" t="s">
        <v>899</v>
      </c>
      <c r="P25" s="25">
        <v>2</v>
      </c>
      <c r="Q25" s="39" t="s">
        <v>896</v>
      </c>
      <c r="R25" s="25">
        <v>3</v>
      </c>
      <c r="S25" s="39" t="s">
        <v>899</v>
      </c>
      <c r="T25" s="25">
        <v>2</v>
      </c>
      <c r="U25" s="156" t="s">
        <v>307</v>
      </c>
      <c r="V25" s="60" t="s">
        <v>12</v>
      </c>
      <c r="W25" s="72">
        <v>15</v>
      </c>
      <c r="X25" s="60" t="s">
        <v>12</v>
      </c>
      <c r="Y25" s="72">
        <v>5</v>
      </c>
      <c r="Z25" s="60" t="s">
        <v>61</v>
      </c>
      <c r="AA25" s="72">
        <v>10</v>
      </c>
      <c r="AB25" s="60" t="s">
        <v>12</v>
      </c>
      <c r="AC25" s="72">
        <v>15</v>
      </c>
      <c r="AD25" s="60" t="s">
        <v>12</v>
      </c>
      <c r="AE25" s="72">
        <v>10</v>
      </c>
      <c r="AF25" s="60" t="s">
        <v>12</v>
      </c>
      <c r="AG25" s="72"/>
      <c r="AH25" s="62"/>
      <c r="AI25" s="62"/>
      <c r="AJ25" s="62"/>
      <c r="AK25" s="62"/>
      <c r="AL25" s="62">
        <v>2</v>
      </c>
      <c r="AM25" s="62" t="s">
        <v>51</v>
      </c>
      <c r="AN25" s="15">
        <v>2</v>
      </c>
      <c r="AO25" s="73" t="s">
        <v>27</v>
      </c>
      <c r="AP25" s="62" t="s">
        <v>51</v>
      </c>
      <c r="AQ25" s="15">
        <v>3</v>
      </c>
      <c r="AR25" s="18" t="s">
        <v>39</v>
      </c>
      <c r="AS25" s="7" t="s">
        <v>43</v>
      </c>
      <c r="AT25" s="25">
        <v>1</v>
      </c>
      <c r="AU25" s="7" t="s">
        <v>900</v>
      </c>
      <c r="AV25" s="39" t="s">
        <v>899</v>
      </c>
      <c r="AW25" s="39" t="s">
        <v>899</v>
      </c>
      <c r="AX25" s="39" t="s">
        <v>899</v>
      </c>
      <c r="AY25" s="51" t="s">
        <v>899</v>
      </c>
      <c r="AZ25" s="51" t="s">
        <v>899</v>
      </c>
      <c r="BA25" s="51" t="s">
        <v>899</v>
      </c>
      <c r="BB25" s="51" t="s">
        <v>899</v>
      </c>
      <c r="BC25" s="51" t="s">
        <v>899</v>
      </c>
      <c r="BD25" s="51" t="s">
        <v>899</v>
      </c>
      <c r="BE25" s="51" t="s">
        <v>899</v>
      </c>
    </row>
    <row r="26" spans="1:57" s="8" customFormat="1" ht="150" x14ac:dyDescent="0.25">
      <c r="A26" s="8" t="s">
        <v>657</v>
      </c>
      <c r="B26" s="78" t="s">
        <v>185</v>
      </c>
      <c r="C26" s="70" t="s">
        <v>121</v>
      </c>
      <c r="D26" s="153" t="s">
        <v>656</v>
      </c>
      <c r="E26" s="153" t="s">
        <v>303</v>
      </c>
      <c r="F26" s="51" t="s">
        <v>8</v>
      </c>
      <c r="G26" s="51" t="s">
        <v>124</v>
      </c>
      <c r="H26" s="154" t="s">
        <v>304</v>
      </c>
      <c r="I26" s="52">
        <v>1</v>
      </c>
      <c r="J26" s="7" t="s">
        <v>32</v>
      </c>
      <c r="K26" s="6">
        <v>4</v>
      </c>
      <c r="L26" s="42" t="s">
        <v>40</v>
      </c>
      <c r="M26" s="7" t="s">
        <v>44</v>
      </c>
      <c r="N26" s="25">
        <v>1</v>
      </c>
      <c r="O26" s="39" t="s">
        <v>895</v>
      </c>
      <c r="P26" s="25">
        <v>4</v>
      </c>
      <c r="Q26" s="39" t="s">
        <v>896</v>
      </c>
      <c r="R26" s="25">
        <v>3</v>
      </c>
      <c r="S26" s="39" t="s">
        <v>899</v>
      </c>
      <c r="T26" s="25">
        <v>3</v>
      </c>
      <c r="U26" s="173" t="s">
        <v>864</v>
      </c>
      <c r="V26" s="173" t="s">
        <v>864</v>
      </c>
      <c r="W26" s="72">
        <v>0</v>
      </c>
      <c r="X26" s="173" t="s">
        <v>864</v>
      </c>
      <c r="Y26" s="72">
        <v>0</v>
      </c>
      <c r="Z26" s="173" t="s">
        <v>864</v>
      </c>
      <c r="AA26" s="72">
        <v>10</v>
      </c>
      <c r="AB26" s="173" t="s">
        <v>864</v>
      </c>
      <c r="AC26" s="72">
        <v>0</v>
      </c>
      <c r="AD26" s="173" t="s">
        <v>864</v>
      </c>
      <c r="AE26" s="72">
        <v>0</v>
      </c>
      <c r="AF26" s="173" t="s">
        <v>864</v>
      </c>
      <c r="AG26" s="72">
        <v>0</v>
      </c>
      <c r="AH26" s="62">
        <v>10</v>
      </c>
      <c r="AI26" s="62">
        <v>0</v>
      </c>
      <c r="AJ26" s="62">
        <v>4</v>
      </c>
      <c r="AK26" s="62">
        <v>3</v>
      </c>
      <c r="AL26" s="62">
        <v>3</v>
      </c>
      <c r="AM26" s="173" t="s">
        <v>864</v>
      </c>
      <c r="AN26" s="15">
        <v>1</v>
      </c>
      <c r="AO26" s="73" t="s">
        <v>32</v>
      </c>
      <c r="AP26" s="173" t="s">
        <v>864</v>
      </c>
      <c r="AQ26" s="15">
        <v>4</v>
      </c>
      <c r="AR26" s="18" t="s">
        <v>40</v>
      </c>
      <c r="AS26" s="173" t="s">
        <v>864</v>
      </c>
      <c r="AT26" s="25">
        <v>1</v>
      </c>
      <c r="AU26" s="173" t="s">
        <v>864</v>
      </c>
      <c r="AV26" s="39" t="s">
        <v>895</v>
      </c>
      <c r="AW26" s="39" t="s">
        <v>896</v>
      </c>
      <c r="AX26" s="39" t="s">
        <v>899</v>
      </c>
      <c r="AY26" s="173" t="s">
        <v>864</v>
      </c>
      <c r="AZ26" s="173" t="s">
        <v>864</v>
      </c>
      <c r="BA26" s="173" t="s">
        <v>864</v>
      </c>
      <c r="BB26" s="173" t="s">
        <v>864</v>
      </c>
      <c r="BC26" s="173" t="s">
        <v>864</v>
      </c>
      <c r="BD26" s="173" t="s">
        <v>864</v>
      </c>
      <c r="BE26" s="173" t="s">
        <v>864</v>
      </c>
    </row>
    <row r="27" spans="1:57" s="8" customFormat="1" ht="109.5" x14ac:dyDescent="0.25">
      <c r="A27" s="8" t="s">
        <v>308</v>
      </c>
      <c r="B27" s="71" t="s">
        <v>191</v>
      </c>
      <c r="C27" s="70" t="s">
        <v>123</v>
      </c>
      <c r="D27" s="82" t="s">
        <v>309</v>
      </c>
      <c r="E27" s="83" t="s">
        <v>310</v>
      </c>
      <c r="F27" s="51" t="s">
        <v>13</v>
      </c>
      <c r="G27" s="51" t="s">
        <v>22</v>
      </c>
      <c r="H27" s="51" t="s">
        <v>311</v>
      </c>
      <c r="I27" s="52">
        <v>3</v>
      </c>
      <c r="J27" s="7" t="s">
        <v>33</v>
      </c>
      <c r="K27" s="6">
        <v>4</v>
      </c>
      <c r="L27" s="42" t="s">
        <v>40</v>
      </c>
      <c r="M27" s="7" t="s">
        <v>45</v>
      </c>
      <c r="N27" s="25">
        <v>1</v>
      </c>
      <c r="O27" s="39" t="s">
        <v>899</v>
      </c>
      <c r="P27" s="25">
        <v>2</v>
      </c>
      <c r="Q27" s="39" t="s">
        <v>896</v>
      </c>
      <c r="R27" s="25">
        <v>4</v>
      </c>
      <c r="S27" s="39" t="s">
        <v>899</v>
      </c>
      <c r="T27" s="25">
        <v>3</v>
      </c>
      <c r="U27" s="59" t="s">
        <v>328</v>
      </c>
      <c r="V27" s="115" t="s">
        <v>12</v>
      </c>
      <c r="W27" s="72">
        <v>15</v>
      </c>
      <c r="X27" s="115" t="s">
        <v>12</v>
      </c>
      <c r="Y27" s="72">
        <v>5</v>
      </c>
      <c r="Z27" s="60" t="s">
        <v>61</v>
      </c>
      <c r="AA27" s="72">
        <v>10</v>
      </c>
      <c r="AB27" s="115" t="s">
        <v>12</v>
      </c>
      <c r="AC27" s="72">
        <v>15</v>
      </c>
      <c r="AD27" s="115" t="s">
        <v>12</v>
      </c>
      <c r="AE27" s="72">
        <v>10</v>
      </c>
      <c r="AF27" s="115" t="s">
        <v>12</v>
      </c>
      <c r="AG27" s="87"/>
      <c r="AH27" s="62"/>
      <c r="AI27" s="62"/>
      <c r="AJ27" s="62"/>
      <c r="AK27" s="62"/>
      <c r="AL27" s="62">
        <v>3</v>
      </c>
      <c r="AM27" s="62" t="s">
        <v>51</v>
      </c>
      <c r="AN27" s="15">
        <v>3</v>
      </c>
      <c r="AO27" s="51" t="s">
        <v>33</v>
      </c>
      <c r="AP27" s="62" t="s">
        <v>51</v>
      </c>
      <c r="AQ27" s="15">
        <v>4</v>
      </c>
      <c r="AR27" s="18" t="s">
        <v>40</v>
      </c>
      <c r="AS27" s="7" t="s">
        <v>45</v>
      </c>
      <c r="AT27" s="25">
        <v>1</v>
      </c>
      <c r="AU27" s="7" t="s">
        <v>901</v>
      </c>
      <c r="AV27" s="39" t="s">
        <v>899</v>
      </c>
      <c r="AW27" s="39" t="s">
        <v>899</v>
      </c>
      <c r="AX27" s="39" t="s">
        <v>899</v>
      </c>
      <c r="AY27" s="51" t="s">
        <v>337</v>
      </c>
      <c r="AZ27" s="93" t="s">
        <v>338</v>
      </c>
      <c r="BA27" s="51" t="s">
        <v>339</v>
      </c>
      <c r="BB27" s="51" t="s">
        <v>340</v>
      </c>
      <c r="BC27" s="77">
        <v>42887</v>
      </c>
      <c r="BD27" s="77">
        <v>43100</v>
      </c>
      <c r="BE27" s="94" t="s">
        <v>341</v>
      </c>
    </row>
    <row r="28" spans="1:57" s="8" customFormat="1" ht="120" x14ac:dyDescent="0.25">
      <c r="A28" s="8" t="s">
        <v>308</v>
      </c>
      <c r="B28" s="71" t="s">
        <v>191</v>
      </c>
      <c r="C28" s="70" t="s">
        <v>123</v>
      </c>
      <c r="D28" s="82" t="s">
        <v>309</v>
      </c>
      <c r="E28" s="83" t="s">
        <v>312</v>
      </c>
      <c r="F28" s="51" t="s">
        <v>46</v>
      </c>
      <c r="G28" s="51" t="s">
        <v>22</v>
      </c>
      <c r="H28" s="51" t="s">
        <v>313</v>
      </c>
      <c r="I28" s="52">
        <v>3</v>
      </c>
      <c r="J28" s="7" t="s">
        <v>33</v>
      </c>
      <c r="K28" s="6">
        <v>4</v>
      </c>
      <c r="L28" s="42" t="s">
        <v>40</v>
      </c>
      <c r="M28" s="7" t="s">
        <v>45</v>
      </c>
      <c r="N28" s="25">
        <v>1</v>
      </c>
      <c r="O28" s="39" t="s">
        <v>899</v>
      </c>
      <c r="P28" s="25">
        <v>2</v>
      </c>
      <c r="Q28" s="39" t="s">
        <v>896</v>
      </c>
      <c r="R28" s="25">
        <v>4</v>
      </c>
      <c r="S28" s="39" t="s">
        <v>899</v>
      </c>
      <c r="T28" s="25">
        <v>3</v>
      </c>
      <c r="U28" s="88" t="s">
        <v>329</v>
      </c>
      <c r="V28" s="115" t="s">
        <v>12</v>
      </c>
      <c r="W28" s="72">
        <v>15</v>
      </c>
      <c r="X28" s="115" t="s">
        <v>12</v>
      </c>
      <c r="Y28" s="72">
        <v>5</v>
      </c>
      <c r="Z28" s="60" t="s">
        <v>61</v>
      </c>
      <c r="AA28" s="72">
        <v>10</v>
      </c>
      <c r="AB28" s="115" t="s">
        <v>12</v>
      </c>
      <c r="AC28" s="72">
        <v>15</v>
      </c>
      <c r="AD28" s="115" t="s">
        <v>12</v>
      </c>
      <c r="AE28" s="72">
        <v>10</v>
      </c>
      <c r="AF28" s="115" t="s">
        <v>12</v>
      </c>
      <c r="AG28" s="87"/>
      <c r="AH28" s="62"/>
      <c r="AI28" s="62"/>
      <c r="AJ28" s="62"/>
      <c r="AK28" s="62"/>
      <c r="AL28" s="62">
        <v>3</v>
      </c>
      <c r="AM28" s="62" t="s">
        <v>51</v>
      </c>
      <c r="AN28" s="15">
        <v>3</v>
      </c>
      <c r="AO28" s="51" t="s">
        <v>33</v>
      </c>
      <c r="AP28" s="62" t="s">
        <v>51</v>
      </c>
      <c r="AQ28" s="15">
        <v>4</v>
      </c>
      <c r="AR28" s="18" t="s">
        <v>40</v>
      </c>
      <c r="AS28" s="7" t="s">
        <v>45</v>
      </c>
      <c r="AT28" s="25">
        <v>1</v>
      </c>
      <c r="AU28" s="7" t="s">
        <v>901</v>
      </c>
      <c r="AV28" s="39" t="s">
        <v>899</v>
      </c>
      <c r="AW28" s="39" t="s">
        <v>899</v>
      </c>
      <c r="AX28" s="39" t="s">
        <v>899</v>
      </c>
      <c r="AY28" s="51" t="s">
        <v>342</v>
      </c>
      <c r="AZ28" s="93" t="s">
        <v>343</v>
      </c>
      <c r="BA28" s="51" t="s">
        <v>339</v>
      </c>
      <c r="BB28" s="51" t="s">
        <v>344</v>
      </c>
      <c r="BC28" s="77">
        <v>42887</v>
      </c>
      <c r="BD28" s="77">
        <v>43100</v>
      </c>
      <c r="BE28" s="51" t="s">
        <v>345</v>
      </c>
    </row>
    <row r="29" spans="1:57" s="8" customFormat="1" ht="128.25" x14ac:dyDescent="0.25">
      <c r="A29" s="8" t="s">
        <v>308</v>
      </c>
      <c r="B29" s="71" t="s">
        <v>191</v>
      </c>
      <c r="C29" s="70" t="s">
        <v>123</v>
      </c>
      <c r="D29" s="82" t="s">
        <v>309</v>
      </c>
      <c r="E29" s="83" t="s">
        <v>314</v>
      </c>
      <c r="F29" s="51" t="s">
        <v>46</v>
      </c>
      <c r="G29" s="51" t="s">
        <v>22</v>
      </c>
      <c r="H29" s="51" t="s">
        <v>313</v>
      </c>
      <c r="I29" s="52">
        <v>3</v>
      </c>
      <c r="J29" s="7" t="s">
        <v>33</v>
      </c>
      <c r="K29" s="6">
        <v>3</v>
      </c>
      <c r="L29" s="42" t="s">
        <v>39</v>
      </c>
      <c r="M29" s="7" t="s">
        <v>44</v>
      </c>
      <c r="N29" s="25">
        <v>1</v>
      </c>
      <c r="O29" s="39" t="s">
        <v>895</v>
      </c>
      <c r="P29" s="25">
        <v>3</v>
      </c>
      <c r="Q29" s="39" t="s">
        <v>896</v>
      </c>
      <c r="R29" s="25">
        <v>3</v>
      </c>
      <c r="S29" s="39" t="s">
        <v>899</v>
      </c>
      <c r="T29" s="25">
        <v>3</v>
      </c>
      <c r="U29" s="89" t="s">
        <v>330</v>
      </c>
      <c r="V29" s="115" t="s">
        <v>12</v>
      </c>
      <c r="W29" s="72">
        <v>15</v>
      </c>
      <c r="X29" s="115" t="s">
        <v>12</v>
      </c>
      <c r="Y29" s="72">
        <v>5</v>
      </c>
      <c r="Z29" s="60" t="s">
        <v>61</v>
      </c>
      <c r="AA29" s="72">
        <v>10</v>
      </c>
      <c r="AB29" s="115" t="s">
        <v>12</v>
      </c>
      <c r="AC29" s="72">
        <v>15</v>
      </c>
      <c r="AD29" s="115" t="s">
        <v>12</v>
      </c>
      <c r="AE29" s="72">
        <v>10</v>
      </c>
      <c r="AF29" s="115" t="s">
        <v>12</v>
      </c>
      <c r="AG29" s="87"/>
      <c r="AH29" s="62"/>
      <c r="AI29" s="62"/>
      <c r="AJ29" s="62"/>
      <c r="AK29" s="62"/>
      <c r="AL29" s="62">
        <v>3</v>
      </c>
      <c r="AM29" s="62" t="s">
        <v>51</v>
      </c>
      <c r="AN29" s="15">
        <v>3</v>
      </c>
      <c r="AO29" s="51" t="s">
        <v>33</v>
      </c>
      <c r="AP29" s="62" t="s">
        <v>51</v>
      </c>
      <c r="AQ29" s="15">
        <v>3</v>
      </c>
      <c r="AR29" s="18" t="s">
        <v>39</v>
      </c>
      <c r="AS29" s="7" t="s">
        <v>44</v>
      </c>
      <c r="AT29" s="25">
        <v>1</v>
      </c>
      <c r="AU29" s="7" t="s">
        <v>901</v>
      </c>
      <c r="AV29" s="39" t="s">
        <v>899</v>
      </c>
      <c r="AW29" s="39" t="s">
        <v>899</v>
      </c>
      <c r="AX29" s="39" t="s">
        <v>899</v>
      </c>
      <c r="AY29" s="51" t="s">
        <v>342</v>
      </c>
      <c r="AZ29" s="93" t="s">
        <v>343</v>
      </c>
      <c r="BA29" s="51" t="s">
        <v>339</v>
      </c>
      <c r="BB29" s="51" t="s">
        <v>344</v>
      </c>
      <c r="BC29" s="77">
        <v>42887</v>
      </c>
      <c r="BD29" s="77">
        <v>43100</v>
      </c>
      <c r="BE29" s="51" t="s">
        <v>345</v>
      </c>
    </row>
    <row r="30" spans="1:57" s="8" customFormat="1" ht="137.25" x14ac:dyDescent="0.25">
      <c r="A30" s="8" t="s">
        <v>308</v>
      </c>
      <c r="B30" s="71" t="s">
        <v>206</v>
      </c>
      <c r="C30" s="70" t="s">
        <v>122</v>
      </c>
      <c r="D30" s="84" t="s">
        <v>315</v>
      </c>
      <c r="E30" s="85" t="s">
        <v>316</v>
      </c>
      <c r="F30" s="51" t="s">
        <v>46</v>
      </c>
      <c r="G30" s="51" t="s">
        <v>22</v>
      </c>
      <c r="H30" s="86" t="s">
        <v>317</v>
      </c>
      <c r="I30" s="52">
        <v>1</v>
      </c>
      <c r="J30" s="7" t="s">
        <v>32</v>
      </c>
      <c r="K30" s="6">
        <v>5</v>
      </c>
      <c r="L30" s="42" t="s">
        <v>41</v>
      </c>
      <c r="M30" s="7" t="s">
        <v>44</v>
      </c>
      <c r="N30" s="25">
        <v>1</v>
      </c>
      <c r="O30" s="39" t="s">
        <v>895</v>
      </c>
      <c r="P30" s="25">
        <v>4</v>
      </c>
      <c r="Q30" s="39" t="s">
        <v>896</v>
      </c>
      <c r="R30" s="25">
        <v>5</v>
      </c>
      <c r="S30" s="39" t="s">
        <v>897</v>
      </c>
      <c r="T30" s="25">
        <v>5</v>
      </c>
      <c r="U30" s="90" t="s">
        <v>331</v>
      </c>
      <c r="V30" s="115" t="s">
        <v>12</v>
      </c>
      <c r="W30" s="87">
        <v>15</v>
      </c>
      <c r="X30" s="115" t="s">
        <v>12</v>
      </c>
      <c r="Y30" s="87">
        <v>5</v>
      </c>
      <c r="Z30" s="60" t="s">
        <v>61</v>
      </c>
      <c r="AA30" s="72">
        <v>10</v>
      </c>
      <c r="AB30" s="115" t="s">
        <v>12</v>
      </c>
      <c r="AC30" s="87">
        <v>15</v>
      </c>
      <c r="AD30" s="115" t="s">
        <v>12</v>
      </c>
      <c r="AE30" s="87">
        <v>10</v>
      </c>
      <c r="AF30" s="115" t="s">
        <v>12</v>
      </c>
      <c r="AG30" s="87">
        <v>30</v>
      </c>
      <c r="AH30" s="62">
        <v>85</v>
      </c>
      <c r="AI30" s="62">
        <v>3</v>
      </c>
      <c r="AJ30" s="62">
        <v>1</v>
      </c>
      <c r="AK30" s="62">
        <v>2</v>
      </c>
      <c r="AL30" s="62">
        <v>2</v>
      </c>
      <c r="AM30" s="62" t="s">
        <v>51</v>
      </c>
      <c r="AN30" s="15">
        <v>1</v>
      </c>
      <c r="AO30" s="51" t="s">
        <v>32</v>
      </c>
      <c r="AP30" s="62" t="s">
        <v>51</v>
      </c>
      <c r="AQ30" s="15">
        <v>2</v>
      </c>
      <c r="AR30" s="18" t="s">
        <v>38</v>
      </c>
      <c r="AS30" s="7" t="s">
        <v>42</v>
      </c>
      <c r="AT30" s="25">
        <v>1</v>
      </c>
      <c r="AU30" s="7" t="s">
        <v>898</v>
      </c>
      <c r="AV30" s="39" t="s">
        <v>899</v>
      </c>
      <c r="AW30" s="39" t="s">
        <v>899</v>
      </c>
      <c r="AX30" s="39" t="s">
        <v>899</v>
      </c>
      <c r="AY30" s="51" t="s">
        <v>865</v>
      </c>
      <c r="AZ30" s="51" t="s">
        <v>865</v>
      </c>
      <c r="BA30" s="51" t="s">
        <v>865</v>
      </c>
      <c r="BB30" s="51" t="s">
        <v>865</v>
      </c>
      <c r="BC30" s="51" t="s">
        <v>865</v>
      </c>
      <c r="BD30" s="51" t="s">
        <v>865</v>
      </c>
      <c r="BE30" s="51" t="s">
        <v>865</v>
      </c>
    </row>
    <row r="31" spans="1:57" s="8" customFormat="1" ht="135" x14ac:dyDescent="0.25">
      <c r="A31" s="8" t="s">
        <v>308</v>
      </c>
      <c r="B31" s="71" t="s">
        <v>206</v>
      </c>
      <c r="C31" s="70" t="s">
        <v>122</v>
      </c>
      <c r="D31" s="84" t="s">
        <v>315</v>
      </c>
      <c r="E31" s="83" t="s">
        <v>318</v>
      </c>
      <c r="F31" s="51" t="s">
        <v>46</v>
      </c>
      <c r="G31" s="51" t="s">
        <v>22</v>
      </c>
      <c r="H31" s="86" t="s">
        <v>319</v>
      </c>
      <c r="I31" s="52">
        <v>1</v>
      </c>
      <c r="J31" s="7" t="s">
        <v>32</v>
      </c>
      <c r="K31" s="6">
        <v>4</v>
      </c>
      <c r="L31" s="42" t="s">
        <v>40</v>
      </c>
      <c r="M31" s="7" t="s">
        <v>44</v>
      </c>
      <c r="N31" s="25">
        <v>1</v>
      </c>
      <c r="O31" s="39" t="s">
        <v>895</v>
      </c>
      <c r="P31" s="25">
        <v>4</v>
      </c>
      <c r="Q31" s="39" t="s">
        <v>896</v>
      </c>
      <c r="R31" s="25">
        <v>4</v>
      </c>
      <c r="S31" s="39" t="s">
        <v>899</v>
      </c>
      <c r="T31" s="25">
        <v>3</v>
      </c>
      <c r="U31" s="57" t="s">
        <v>332</v>
      </c>
      <c r="V31" s="115" t="s">
        <v>12</v>
      </c>
      <c r="W31" s="87">
        <v>15</v>
      </c>
      <c r="X31" s="115" t="s">
        <v>12</v>
      </c>
      <c r="Y31" s="87">
        <v>5</v>
      </c>
      <c r="Z31" s="60" t="s">
        <v>61</v>
      </c>
      <c r="AA31" s="87">
        <v>10</v>
      </c>
      <c r="AB31" s="115" t="s">
        <v>12</v>
      </c>
      <c r="AC31" s="87">
        <v>15</v>
      </c>
      <c r="AD31" s="115" t="s">
        <v>12</v>
      </c>
      <c r="AE31" s="87">
        <v>10</v>
      </c>
      <c r="AF31" s="115" t="s">
        <v>12</v>
      </c>
      <c r="AG31" s="87">
        <v>30</v>
      </c>
      <c r="AH31" s="62">
        <v>85</v>
      </c>
      <c r="AI31" s="62">
        <v>3</v>
      </c>
      <c r="AJ31" s="62">
        <v>1</v>
      </c>
      <c r="AK31" s="62">
        <v>1</v>
      </c>
      <c r="AL31" s="62">
        <v>0</v>
      </c>
      <c r="AM31" s="62" t="s">
        <v>51</v>
      </c>
      <c r="AN31" s="15">
        <v>1</v>
      </c>
      <c r="AO31" s="51" t="s">
        <v>32</v>
      </c>
      <c r="AP31" s="62" t="s">
        <v>51</v>
      </c>
      <c r="AQ31" s="15">
        <v>1</v>
      </c>
      <c r="AR31" s="18" t="s">
        <v>28</v>
      </c>
      <c r="AS31" s="7" t="s">
        <v>42</v>
      </c>
      <c r="AT31" s="25">
        <v>1</v>
      </c>
      <c r="AU31" s="7" t="s">
        <v>898</v>
      </c>
      <c r="AV31" s="39" t="s">
        <v>899</v>
      </c>
      <c r="AW31" s="39" t="s">
        <v>899</v>
      </c>
      <c r="AX31" s="39" t="s">
        <v>899</v>
      </c>
      <c r="AY31" s="51" t="s">
        <v>865</v>
      </c>
      <c r="AZ31" s="51" t="s">
        <v>865</v>
      </c>
      <c r="BA31" s="51" t="s">
        <v>865</v>
      </c>
      <c r="BB31" s="51" t="s">
        <v>865</v>
      </c>
      <c r="BC31" s="51" t="s">
        <v>865</v>
      </c>
      <c r="BD31" s="51" t="s">
        <v>865</v>
      </c>
      <c r="BE31" s="51" t="s">
        <v>865</v>
      </c>
    </row>
    <row r="32" spans="1:57" s="8" customFormat="1" ht="135" x14ac:dyDescent="0.25">
      <c r="A32" s="8" t="s">
        <v>308</v>
      </c>
      <c r="B32" s="71" t="s">
        <v>206</v>
      </c>
      <c r="C32" s="70" t="s">
        <v>122</v>
      </c>
      <c r="D32" s="84" t="s">
        <v>315</v>
      </c>
      <c r="E32" s="83" t="s">
        <v>320</v>
      </c>
      <c r="F32" s="51" t="s">
        <v>46</v>
      </c>
      <c r="G32" s="51" t="s">
        <v>22</v>
      </c>
      <c r="H32" s="86" t="s">
        <v>321</v>
      </c>
      <c r="I32" s="52">
        <v>1</v>
      </c>
      <c r="J32" s="7" t="s">
        <v>32</v>
      </c>
      <c r="K32" s="6">
        <v>3</v>
      </c>
      <c r="L32" s="42" t="s">
        <v>39</v>
      </c>
      <c r="M32" s="7" t="s">
        <v>43</v>
      </c>
      <c r="N32" s="25">
        <v>1</v>
      </c>
      <c r="O32" s="39" t="s">
        <v>895</v>
      </c>
      <c r="P32" s="25">
        <v>3</v>
      </c>
      <c r="Q32" s="39" t="s">
        <v>896</v>
      </c>
      <c r="R32" s="25">
        <v>3</v>
      </c>
      <c r="S32" s="39" t="s">
        <v>899</v>
      </c>
      <c r="T32" s="25">
        <v>2</v>
      </c>
      <c r="U32" s="57" t="s">
        <v>333</v>
      </c>
      <c r="V32" s="115" t="s">
        <v>12</v>
      </c>
      <c r="W32" s="87">
        <v>15</v>
      </c>
      <c r="X32" s="115" t="s">
        <v>12</v>
      </c>
      <c r="Y32" s="87">
        <v>5</v>
      </c>
      <c r="Z32" s="60" t="s">
        <v>61</v>
      </c>
      <c r="AA32" s="87">
        <v>10</v>
      </c>
      <c r="AB32" s="115" t="s">
        <v>12</v>
      </c>
      <c r="AC32" s="87">
        <v>15</v>
      </c>
      <c r="AD32" s="115" t="s">
        <v>12</v>
      </c>
      <c r="AE32" s="87">
        <v>10</v>
      </c>
      <c r="AF32" s="115" t="s">
        <v>12</v>
      </c>
      <c r="AG32" s="87">
        <v>30</v>
      </c>
      <c r="AH32" s="62">
        <v>85</v>
      </c>
      <c r="AI32" s="62">
        <v>3</v>
      </c>
      <c r="AJ32" s="62">
        <v>0</v>
      </c>
      <c r="AK32" s="62">
        <v>0</v>
      </c>
      <c r="AL32" s="62">
        <v>0</v>
      </c>
      <c r="AM32" s="62" t="s">
        <v>51</v>
      </c>
      <c r="AN32" s="15">
        <v>1</v>
      </c>
      <c r="AO32" s="51" t="s">
        <v>32</v>
      </c>
      <c r="AP32" s="62" t="s">
        <v>51</v>
      </c>
      <c r="AQ32" s="15">
        <v>1</v>
      </c>
      <c r="AR32" s="18" t="s">
        <v>28</v>
      </c>
      <c r="AS32" s="7" t="s">
        <v>42</v>
      </c>
      <c r="AT32" s="25">
        <v>1</v>
      </c>
      <c r="AU32" s="7" t="s">
        <v>898</v>
      </c>
      <c r="AV32" s="39" t="s">
        <v>899</v>
      </c>
      <c r="AW32" s="39" t="s">
        <v>899</v>
      </c>
      <c r="AX32" s="39" t="s">
        <v>899</v>
      </c>
      <c r="AY32" s="51" t="s">
        <v>865</v>
      </c>
      <c r="AZ32" s="51" t="s">
        <v>865</v>
      </c>
      <c r="BA32" s="51" t="s">
        <v>865</v>
      </c>
      <c r="BB32" s="51" t="s">
        <v>865</v>
      </c>
      <c r="BC32" s="51" t="s">
        <v>865</v>
      </c>
      <c r="BD32" s="51" t="s">
        <v>865</v>
      </c>
      <c r="BE32" s="51" t="s">
        <v>865</v>
      </c>
    </row>
    <row r="33" spans="1:57" s="8" customFormat="1" ht="150" x14ac:dyDescent="0.25">
      <c r="A33" s="8" t="s">
        <v>308</v>
      </c>
      <c r="B33" s="71" t="s">
        <v>206</v>
      </c>
      <c r="C33" s="70" t="s">
        <v>122</v>
      </c>
      <c r="D33" s="84" t="s">
        <v>315</v>
      </c>
      <c r="E33" s="83" t="s">
        <v>322</v>
      </c>
      <c r="F33" s="51" t="s">
        <v>46</v>
      </c>
      <c r="G33" s="51" t="s">
        <v>22</v>
      </c>
      <c r="H33" s="86" t="s">
        <v>317</v>
      </c>
      <c r="I33" s="52">
        <v>2</v>
      </c>
      <c r="J33" s="7" t="s">
        <v>27</v>
      </c>
      <c r="K33" s="6">
        <v>3</v>
      </c>
      <c r="L33" s="42" t="s">
        <v>39</v>
      </c>
      <c r="M33" s="7" t="s">
        <v>43</v>
      </c>
      <c r="N33" s="25">
        <v>1</v>
      </c>
      <c r="O33" s="39" t="s">
        <v>895</v>
      </c>
      <c r="P33" s="25">
        <v>3</v>
      </c>
      <c r="Q33" s="39" t="s">
        <v>896</v>
      </c>
      <c r="R33" s="25">
        <v>3</v>
      </c>
      <c r="S33" s="39" t="s">
        <v>899</v>
      </c>
      <c r="T33" s="25">
        <v>2</v>
      </c>
      <c r="U33" s="57" t="s">
        <v>334</v>
      </c>
      <c r="V33" s="115" t="s">
        <v>12</v>
      </c>
      <c r="W33" s="87">
        <v>15</v>
      </c>
      <c r="X33" s="115" t="s">
        <v>12</v>
      </c>
      <c r="Y33" s="87">
        <v>5</v>
      </c>
      <c r="Z33" s="60" t="s">
        <v>61</v>
      </c>
      <c r="AA33" s="87">
        <v>10</v>
      </c>
      <c r="AB33" s="115" t="s">
        <v>12</v>
      </c>
      <c r="AC33" s="87">
        <v>15</v>
      </c>
      <c r="AD33" s="115" t="s">
        <v>12</v>
      </c>
      <c r="AE33" s="87">
        <v>10</v>
      </c>
      <c r="AF33" s="115" t="s">
        <v>12</v>
      </c>
      <c r="AG33" s="87">
        <v>30</v>
      </c>
      <c r="AH33" s="62">
        <v>85</v>
      </c>
      <c r="AI33" s="62">
        <v>3</v>
      </c>
      <c r="AJ33" s="62">
        <v>0</v>
      </c>
      <c r="AK33" s="62">
        <v>0</v>
      </c>
      <c r="AL33" s="62">
        <v>0</v>
      </c>
      <c r="AM33" s="62" t="s">
        <v>51</v>
      </c>
      <c r="AN33" s="15">
        <v>1</v>
      </c>
      <c r="AO33" s="51" t="s">
        <v>32</v>
      </c>
      <c r="AP33" s="62" t="s">
        <v>51</v>
      </c>
      <c r="AQ33" s="15">
        <v>1</v>
      </c>
      <c r="AR33" s="18" t="s">
        <v>28</v>
      </c>
      <c r="AS33" s="7" t="s">
        <v>42</v>
      </c>
      <c r="AT33" s="25">
        <v>1</v>
      </c>
      <c r="AU33" s="7" t="s">
        <v>898</v>
      </c>
      <c r="AV33" s="39" t="s">
        <v>899</v>
      </c>
      <c r="AW33" s="39" t="s">
        <v>899</v>
      </c>
      <c r="AX33" s="39" t="s">
        <v>899</v>
      </c>
      <c r="AY33" s="51" t="s">
        <v>865</v>
      </c>
      <c r="AZ33" s="51" t="s">
        <v>865</v>
      </c>
      <c r="BA33" s="51" t="s">
        <v>865</v>
      </c>
      <c r="BB33" s="51" t="s">
        <v>865</v>
      </c>
      <c r="BC33" s="51" t="s">
        <v>865</v>
      </c>
      <c r="BD33" s="51" t="s">
        <v>865</v>
      </c>
      <c r="BE33" s="51" t="s">
        <v>865</v>
      </c>
    </row>
    <row r="34" spans="1:57" s="8" customFormat="1" ht="128.25" x14ac:dyDescent="0.25">
      <c r="A34" s="8" t="s">
        <v>308</v>
      </c>
      <c r="B34" s="71" t="s">
        <v>193</v>
      </c>
      <c r="C34" s="70" t="s">
        <v>123</v>
      </c>
      <c r="D34" s="85" t="s">
        <v>323</v>
      </c>
      <c r="E34" s="83" t="s">
        <v>324</v>
      </c>
      <c r="F34" s="51" t="s">
        <v>46</v>
      </c>
      <c r="G34" s="51" t="s">
        <v>22</v>
      </c>
      <c r="H34" s="51" t="s">
        <v>325</v>
      </c>
      <c r="I34" s="52">
        <v>2</v>
      </c>
      <c r="J34" s="7" t="s">
        <v>27</v>
      </c>
      <c r="K34" s="6">
        <v>3</v>
      </c>
      <c r="L34" s="42" t="s">
        <v>39</v>
      </c>
      <c r="M34" s="7" t="s">
        <v>43</v>
      </c>
      <c r="N34" s="25">
        <v>1</v>
      </c>
      <c r="O34" s="39" t="s">
        <v>895</v>
      </c>
      <c r="P34" s="25">
        <v>3</v>
      </c>
      <c r="Q34" s="39" t="s">
        <v>896</v>
      </c>
      <c r="R34" s="25">
        <v>3</v>
      </c>
      <c r="S34" s="39" t="s">
        <v>899</v>
      </c>
      <c r="T34" s="25">
        <v>2</v>
      </c>
      <c r="U34" s="91" t="s">
        <v>335</v>
      </c>
      <c r="V34" s="115" t="s">
        <v>12</v>
      </c>
      <c r="W34" s="87">
        <v>15</v>
      </c>
      <c r="X34" s="115" t="s">
        <v>12</v>
      </c>
      <c r="Y34" s="87">
        <v>5</v>
      </c>
      <c r="Z34" s="60" t="s">
        <v>61</v>
      </c>
      <c r="AA34" s="87">
        <v>10</v>
      </c>
      <c r="AB34" s="115" t="s">
        <v>12</v>
      </c>
      <c r="AC34" s="87">
        <v>15</v>
      </c>
      <c r="AD34" s="115" t="s">
        <v>12</v>
      </c>
      <c r="AE34" s="87">
        <v>10</v>
      </c>
      <c r="AF34" s="62" t="s">
        <v>12</v>
      </c>
      <c r="AG34" s="87">
        <v>30</v>
      </c>
      <c r="AH34" s="62">
        <v>85</v>
      </c>
      <c r="AI34" s="62">
        <v>3</v>
      </c>
      <c r="AJ34" s="62">
        <v>0</v>
      </c>
      <c r="AK34" s="62">
        <v>0</v>
      </c>
      <c r="AL34" s="62">
        <v>0</v>
      </c>
      <c r="AM34" s="62" t="s">
        <v>51</v>
      </c>
      <c r="AN34" s="15">
        <v>1</v>
      </c>
      <c r="AO34" s="51" t="s">
        <v>32</v>
      </c>
      <c r="AP34" s="62" t="s">
        <v>51</v>
      </c>
      <c r="AQ34" s="15">
        <v>1</v>
      </c>
      <c r="AR34" s="18" t="s">
        <v>28</v>
      </c>
      <c r="AS34" s="7" t="s">
        <v>42</v>
      </c>
      <c r="AT34" s="25">
        <v>1</v>
      </c>
      <c r="AU34" s="7" t="s">
        <v>898</v>
      </c>
      <c r="AV34" s="39" t="s">
        <v>899</v>
      </c>
      <c r="AW34" s="39" t="s">
        <v>899</v>
      </c>
      <c r="AX34" s="39" t="s">
        <v>899</v>
      </c>
      <c r="AY34" s="51" t="s">
        <v>865</v>
      </c>
      <c r="AZ34" s="51" t="s">
        <v>865</v>
      </c>
      <c r="BA34" s="51" t="s">
        <v>865</v>
      </c>
      <c r="BB34" s="51" t="s">
        <v>865</v>
      </c>
      <c r="BC34" s="51" t="s">
        <v>865</v>
      </c>
      <c r="BD34" s="51" t="s">
        <v>865</v>
      </c>
      <c r="BE34" s="51" t="s">
        <v>865</v>
      </c>
    </row>
    <row r="35" spans="1:57" s="8" customFormat="1" ht="109.5" x14ac:dyDescent="0.25">
      <c r="A35" s="8" t="s">
        <v>308</v>
      </c>
      <c r="B35" s="71" t="s">
        <v>193</v>
      </c>
      <c r="C35" s="70" t="s">
        <v>123</v>
      </c>
      <c r="D35" s="85" t="s">
        <v>323</v>
      </c>
      <c r="E35" s="83" t="s">
        <v>326</v>
      </c>
      <c r="F35" s="51" t="s">
        <v>8</v>
      </c>
      <c r="G35" s="51" t="s">
        <v>22</v>
      </c>
      <c r="H35" s="51" t="s">
        <v>327</v>
      </c>
      <c r="I35" s="52">
        <v>1</v>
      </c>
      <c r="J35" s="7" t="s">
        <v>32</v>
      </c>
      <c r="K35" s="6">
        <v>3</v>
      </c>
      <c r="L35" s="42" t="s">
        <v>39</v>
      </c>
      <c r="M35" s="7" t="s">
        <v>43</v>
      </c>
      <c r="N35" s="25">
        <v>1</v>
      </c>
      <c r="O35" s="39" t="s">
        <v>899</v>
      </c>
      <c r="P35" s="25">
        <v>2</v>
      </c>
      <c r="Q35" s="39" t="s">
        <v>896</v>
      </c>
      <c r="R35" s="25">
        <v>3</v>
      </c>
      <c r="S35" s="39" t="s">
        <v>899</v>
      </c>
      <c r="T35" s="25">
        <v>2</v>
      </c>
      <c r="U35" s="92" t="s">
        <v>336</v>
      </c>
      <c r="V35" s="115" t="s">
        <v>12</v>
      </c>
      <c r="W35" s="87">
        <v>15</v>
      </c>
      <c r="X35" s="115" t="s">
        <v>12</v>
      </c>
      <c r="Y35" s="87">
        <v>5</v>
      </c>
      <c r="Z35" s="60" t="s">
        <v>61</v>
      </c>
      <c r="AA35" s="87">
        <v>10</v>
      </c>
      <c r="AB35" s="115" t="s">
        <v>12</v>
      </c>
      <c r="AC35" s="87">
        <v>15</v>
      </c>
      <c r="AD35" s="115" t="s">
        <v>12</v>
      </c>
      <c r="AE35" s="87">
        <v>10</v>
      </c>
      <c r="AF35" s="115" t="s">
        <v>12</v>
      </c>
      <c r="AG35" s="87">
        <v>30</v>
      </c>
      <c r="AH35" s="62">
        <v>85</v>
      </c>
      <c r="AI35" s="62">
        <v>3</v>
      </c>
      <c r="AJ35" s="62">
        <v>0</v>
      </c>
      <c r="AK35" s="62">
        <v>0</v>
      </c>
      <c r="AL35" s="62">
        <v>0</v>
      </c>
      <c r="AM35" s="62" t="s">
        <v>51</v>
      </c>
      <c r="AN35" s="15">
        <v>1</v>
      </c>
      <c r="AO35" s="51" t="s">
        <v>32</v>
      </c>
      <c r="AP35" s="62" t="s">
        <v>51</v>
      </c>
      <c r="AQ35" s="15">
        <v>1</v>
      </c>
      <c r="AR35" s="18" t="s">
        <v>28</v>
      </c>
      <c r="AS35" s="7" t="s">
        <v>42</v>
      </c>
      <c r="AT35" s="25">
        <v>1</v>
      </c>
      <c r="AU35" s="7" t="s">
        <v>898</v>
      </c>
      <c r="AV35" s="39" t="s">
        <v>899</v>
      </c>
      <c r="AW35" s="39" t="s">
        <v>899</v>
      </c>
      <c r="AX35" s="39" t="s">
        <v>899</v>
      </c>
      <c r="AY35" s="51" t="s">
        <v>865</v>
      </c>
      <c r="AZ35" s="51" t="s">
        <v>865</v>
      </c>
      <c r="BA35" s="51" t="s">
        <v>865</v>
      </c>
      <c r="BB35" s="51" t="s">
        <v>865</v>
      </c>
      <c r="BC35" s="51" t="s">
        <v>865</v>
      </c>
      <c r="BD35" s="51" t="s">
        <v>865</v>
      </c>
      <c r="BE35" s="51" t="s">
        <v>865</v>
      </c>
    </row>
    <row r="36" spans="1:57" s="8" customFormat="1" ht="109.5" x14ac:dyDescent="0.25">
      <c r="A36" s="8" t="s">
        <v>348</v>
      </c>
      <c r="B36" s="71" t="s">
        <v>196</v>
      </c>
      <c r="C36" s="70" t="s">
        <v>122</v>
      </c>
      <c r="D36" s="85" t="s">
        <v>346</v>
      </c>
      <c r="E36" s="86" t="s">
        <v>347</v>
      </c>
      <c r="F36" s="51" t="s">
        <v>13</v>
      </c>
      <c r="G36" s="51" t="s">
        <v>22</v>
      </c>
      <c r="H36" s="51" t="s">
        <v>313</v>
      </c>
      <c r="I36" s="52">
        <v>3</v>
      </c>
      <c r="J36" s="7" t="s">
        <v>33</v>
      </c>
      <c r="K36" s="6">
        <v>3</v>
      </c>
      <c r="L36" s="42" t="s">
        <v>39</v>
      </c>
      <c r="M36" s="7" t="s">
        <v>44</v>
      </c>
      <c r="N36" s="25">
        <v>1</v>
      </c>
      <c r="O36" s="39" t="s">
        <v>899</v>
      </c>
      <c r="P36" s="25">
        <v>2</v>
      </c>
      <c r="Q36" s="39" t="s">
        <v>896</v>
      </c>
      <c r="R36" s="25">
        <v>3</v>
      </c>
      <c r="S36" s="39" t="s">
        <v>899</v>
      </c>
      <c r="T36" s="25">
        <v>2</v>
      </c>
      <c r="U36" s="59" t="s">
        <v>349</v>
      </c>
      <c r="V36" s="115" t="s">
        <v>12</v>
      </c>
      <c r="W36" s="87">
        <v>15</v>
      </c>
      <c r="X36" s="115" t="s">
        <v>12</v>
      </c>
      <c r="Y36" s="87">
        <v>5</v>
      </c>
      <c r="Z36" s="115" t="s">
        <v>12</v>
      </c>
      <c r="AA36" s="87">
        <v>15</v>
      </c>
      <c r="AB36" s="115" t="s">
        <v>12</v>
      </c>
      <c r="AC36" s="87">
        <v>15</v>
      </c>
      <c r="AD36" s="115" t="s">
        <v>12</v>
      </c>
      <c r="AE36" s="87">
        <v>10</v>
      </c>
      <c r="AF36" s="115" t="s">
        <v>12</v>
      </c>
      <c r="AG36" s="87">
        <v>30</v>
      </c>
      <c r="AH36" s="62">
        <v>90</v>
      </c>
      <c r="AI36" s="62">
        <v>3</v>
      </c>
      <c r="AJ36" s="62">
        <v>0</v>
      </c>
      <c r="AK36" s="62">
        <v>0</v>
      </c>
      <c r="AL36" s="62">
        <v>0</v>
      </c>
      <c r="AM36" s="62" t="s">
        <v>51</v>
      </c>
      <c r="AN36" s="15">
        <v>1</v>
      </c>
      <c r="AO36" s="51" t="s">
        <v>32</v>
      </c>
      <c r="AP36" s="62" t="s">
        <v>51</v>
      </c>
      <c r="AQ36" s="15">
        <v>1</v>
      </c>
      <c r="AR36" s="18" t="s">
        <v>28</v>
      </c>
      <c r="AS36" s="7" t="s">
        <v>42</v>
      </c>
      <c r="AT36" s="25">
        <v>1</v>
      </c>
      <c r="AU36" s="7" t="s">
        <v>898</v>
      </c>
      <c r="AV36" s="39" t="s">
        <v>899</v>
      </c>
      <c r="AW36" s="39" t="s">
        <v>899</v>
      </c>
      <c r="AX36" s="39" t="s">
        <v>899</v>
      </c>
      <c r="AY36" s="51" t="s">
        <v>865</v>
      </c>
      <c r="AZ36" s="51" t="s">
        <v>865</v>
      </c>
      <c r="BA36" s="51" t="s">
        <v>865</v>
      </c>
      <c r="BB36" s="51" t="s">
        <v>865</v>
      </c>
      <c r="BC36" s="51" t="s">
        <v>865</v>
      </c>
      <c r="BD36" s="51" t="s">
        <v>865</v>
      </c>
      <c r="BE36" s="51" t="s">
        <v>865</v>
      </c>
    </row>
    <row r="37" spans="1:57" s="8" customFormat="1" ht="195" x14ac:dyDescent="0.25">
      <c r="A37" s="8" t="s">
        <v>355</v>
      </c>
      <c r="B37" s="71" t="s">
        <v>200</v>
      </c>
      <c r="C37" s="70" t="s">
        <v>121</v>
      </c>
      <c r="D37" s="51" t="s">
        <v>350</v>
      </c>
      <c r="E37" s="83" t="s">
        <v>351</v>
      </c>
      <c r="F37" s="51" t="s">
        <v>46</v>
      </c>
      <c r="G37" s="51" t="s">
        <v>22</v>
      </c>
      <c r="H37" s="51" t="s">
        <v>352</v>
      </c>
      <c r="I37" s="52">
        <v>3</v>
      </c>
      <c r="J37" s="7" t="s">
        <v>33</v>
      </c>
      <c r="K37" s="6">
        <v>3</v>
      </c>
      <c r="L37" s="42" t="s">
        <v>39</v>
      </c>
      <c r="M37" s="7" t="s">
        <v>44</v>
      </c>
      <c r="N37" s="25">
        <v>1</v>
      </c>
      <c r="O37" s="39" t="s">
        <v>899</v>
      </c>
      <c r="P37" s="25">
        <v>2</v>
      </c>
      <c r="Q37" s="39" t="s">
        <v>896</v>
      </c>
      <c r="R37" s="25">
        <v>3</v>
      </c>
      <c r="S37" s="39" t="s">
        <v>899</v>
      </c>
      <c r="T37" s="25">
        <v>2</v>
      </c>
      <c r="U37" s="57" t="s">
        <v>356</v>
      </c>
      <c r="V37" s="115" t="s">
        <v>12</v>
      </c>
      <c r="W37" s="87">
        <v>15</v>
      </c>
      <c r="X37" s="115" t="s">
        <v>12</v>
      </c>
      <c r="Y37" s="87">
        <v>5</v>
      </c>
      <c r="Z37" s="115" t="s">
        <v>61</v>
      </c>
      <c r="AA37" s="87">
        <v>10</v>
      </c>
      <c r="AB37" s="115" t="s">
        <v>12</v>
      </c>
      <c r="AC37" s="87">
        <v>15</v>
      </c>
      <c r="AD37" s="115" t="s">
        <v>12</v>
      </c>
      <c r="AE37" s="87">
        <v>10</v>
      </c>
      <c r="AF37" s="115" t="s">
        <v>12</v>
      </c>
      <c r="AG37" s="87">
        <v>30</v>
      </c>
      <c r="AH37" s="62">
        <v>85</v>
      </c>
      <c r="AI37" s="62">
        <v>3</v>
      </c>
      <c r="AJ37" s="62">
        <v>0</v>
      </c>
      <c r="AK37" s="62">
        <v>0</v>
      </c>
      <c r="AL37" s="62">
        <v>0</v>
      </c>
      <c r="AM37" s="62" t="s">
        <v>51</v>
      </c>
      <c r="AN37" s="15">
        <v>1</v>
      </c>
      <c r="AO37" s="51" t="s">
        <v>32</v>
      </c>
      <c r="AP37" s="62" t="s">
        <v>51</v>
      </c>
      <c r="AQ37" s="15">
        <v>1</v>
      </c>
      <c r="AR37" s="18" t="s">
        <v>28</v>
      </c>
      <c r="AS37" s="7" t="s">
        <v>42</v>
      </c>
      <c r="AT37" s="25">
        <v>1</v>
      </c>
      <c r="AU37" s="7" t="s">
        <v>898</v>
      </c>
      <c r="AV37" s="39" t="s">
        <v>899</v>
      </c>
      <c r="AW37" s="39" t="s">
        <v>899</v>
      </c>
      <c r="AX37" s="39" t="s">
        <v>899</v>
      </c>
      <c r="AY37" s="51" t="s">
        <v>865</v>
      </c>
      <c r="AZ37" s="51" t="s">
        <v>865</v>
      </c>
      <c r="BA37" s="51" t="s">
        <v>865</v>
      </c>
      <c r="BB37" s="51" t="s">
        <v>865</v>
      </c>
      <c r="BC37" s="51" t="s">
        <v>865</v>
      </c>
      <c r="BD37" s="51" t="s">
        <v>865</v>
      </c>
      <c r="BE37" s="51" t="s">
        <v>865</v>
      </c>
    </row>
    <row r="38" spans="1:57" s="8" customFormat="1" ht="165" x14ac:dyDescent="0.25">
      <c r="A38" s="8" t="s">
        <v>355</v>
      </c>
      <c r="B38" s="71" t="s">
        <v>200</v>
      </c>
      <c r="C38" s="70" t="s">
        <v>121</v>
      </c>
      <c r="D38" s="51" t="s">
        <v>350</v>
      </c>
      <c r="E38" s="85" t="s">
        <v>353</v>
      </c>
      <c r="F38" s="51" t="s">
        <v>46</v>
      </c>
      <c r="G38" s="51" t="s">
        <v>22</v>
      </c>
      <c r="H38" s="51" t="s">
        <v>354</v>
      </c>
      <c r="I38" s="52">
        <v>3</v>
      </c>
      <c r="J38" s="7" t="s">
        <v>33</v>
      </c>
      <c r="K38" s="6">
        <v>3</v>
      </c>
      <c r="L38" s="42" t="s">
        <v>39</v>
      </c>
      <c r="M38" s="7" t="s">
        <v>44</v>
      </c>
      <c r="N38" s="25">
        <v>1</v>
      </c>
      <c r="O38" s="39" t="s">
        <v>899</v>
      </c>
      <c r="P38" s="25">
        <v>2</v>
      </c>
      <c r="Q38" s="39" t="s">
        <v>896</v>
      </c>
      <c r="R38" s="25">
        <v>3</v>
      </c>
      <c r="S38" s="39" t="s">
        <v>899</v>
      </c>
      <c r="T38" s="25">
        <v>2</v>
      </c>
      <c r="U38" s="95" t="s">
        <v>357</v>
      </c>
      <c r="V38" s="115" t="s">
        <v>12</v>
      </c>
      <c r="W38" s="87">
        <v>15</v>
      </c>
      <c r="X38" s="115" t="s">
        <v>12</v>
      </c>
      <c r="Y38" s="87">
        <v>5</v>
      </c>
      <c r="Z38" s="115" t="s">
        <v>61</v>
      </c>
      <c r="AA38" s="87">
        <v>10</v>
      </c>
      <c r="AB38" s="115" t="s">
        <v>12</v>
      </c>
      <c r="AC38" s="87">
        <v>15</v>
      </c>
      <c r="AD38" s="115" t="s">
        <v>12</v>
      </c>
      <c r="AE38" s="87">
        <v>10</v>
      </c>
      <c r="AF38" s="115" t="s">
        <v>12</v>
      </c>
      <c r="AG38" s="87">
        <v>30</v>
      </c>
      <c r="AH38" s="62">
        <v>85</v>
      </c>
      <c r="AI38" s="62">
        <v>3</v>
      </c>
      <c r="AJ38" s="62">
        <v>0</v>
      </c>
      <c r="AK38" s="62">
        <v>0</v>
      </c>
      <c r="AL38" s="62">
        <v>0</v>
      </c>
      <c r="AM38" s="62" t="s">
        <v>51</v>
      </c>
      <c r="AN38" s="15">
        <v>1</v>
      </c>
      <c r="AO38" s="51" t="s">
        <v>32</v>
      </c>
      <c r="AP38" s="62" t="s">
        <v>51</v>
      </c>
      <c r="AQ38" s="15">
        <v>1</v>
      </c>
      <c r="AR38" s="18" t="s">
        <v>28</v>
      </c>
      <c r="AS38" s="7" t="s">
        <v>42</v>
      </c>
      <c r="AT38" s="25">
        <v>1</v>
      </c>
      <c r="AU38" s="7" t="s">
        <v>898</v>
      </c>
      <c r="AV38" s="39" t="s">
        <v>899</v>
      </c>
      <c r="AW38" s="39" t="s">
        <v>899</v>
      </c>
      <c r="AX38" s="39" t="s">
        <v>899</v>
      </c>
      <c r="AY38" s="51" t="s">
        <v>865</v>
      </c>
      <c r="AZ38" s="51" t="s">
        <v>865</v>
      </c>
      <c r="BA38" s="51" t="s">
        <v>865</v>
      </c>
      <c r="BB38" s="51" t="s">
        <v>865</v>
      </c>
      <c r="BC38" s="51" t="s">
        <v>865</v>
      </c>
      <c r="BD38" s="51" t="s">
        <v>865</v>
      </c>
      <c r="BE38" s="51" t="s">
        <v>865</v>
      </c>
    </row>
    <row r="39" spans="1:57" s="8" customFormat="1" ht="90" x14ac:dyDescent="0.25">
      <c r="A39" s="8" t="s">
        <v>404</v>
      </c>
      <c r="B39" s="97" t="s">
        <v>198</v>
      </c>
      <c r="C39" s="98" t="s">
        <v>123</v>
      </c>
      <c r="D39" s="99" t="s">
        <v>358</v>
      </c>
      <c r="E39" s="90" t="s">
        <v>359</v>
      </c>
      <c r="F39" s="83" t="s">
        <v>8</v>
      </c>
      <c r="G39" s="83" t="s">
        <v>22</v>
      </c>
      <c r="H39" s="90" t="s">
        <v>360</v>
      </c>
      <c r="I39" s="100">
        <v>3</v>
      </c>
      <c r="J39" s="7" t="s">
        <v>33</v>
      </c>
      <c r="K39" s="6">
        <v>2</v>
      </c>
      <c r="L39" s="42" t="s">
        <v>38</v>
      </c>
      <c r="M39" s="7" t="s">
        <v>43</v>
      </c>
      <c r="N39" s="25">
        <v>1</v>
      </c>
      <c r="O39" s="39" t="s">
        <v>899</v>
      </c>
      <c r="P39" s="25">
        <v>2</v>
      </c>
      <c r="Q39" s="39" t="s">
        <v>899</v>
      </c>
      <c r="R39" s="25">
        <v>1</v>
      </c>
      <c r="S39" s="39" t="s">
        <v>899</v>
      </c>
      <c r="T39" s="25">
        <v>1</v>
      </c>
      <c r="U39" s="114" t="s">
        <v>405</v>
      </c>
      <c r="V39" s="115" t="s">
        <v>12</v>
      </c>
      <c r="W39" s="87">
        <v>15</v>
      </c>
      <c r="X39" s="115" t="s">
        <v>12</v>
      </c>
      <c r="Y39" s="87">
        <v>5</v>
      </c>
      <c r="Z39" s="115" t="s">
        <v>61</v>
      </c>
      <c r="AA39" s="87">
        <v>10</v>
      </c>
      <c r="AB39" s="115" t="s">
        <v>61</v>
      </c>
      <c r="AC39" s="87">
        <v>0</v>
      </c>
      <c r="AD39" s="115" t="s">
        <v>12</v>
      </c>
      <c r="AE39" s="87">
        <v>10</v>
      </c>
      <c r="AF39" s="115" t="s">
        <v>61</v>
      </c>
      <c r="AG39" s="116"/>
      <c r="AH39" s="117"/>
      <c r="AI39" s="117"/>
      <c r="AJ39" s="117"/>
      <c r="AK39" s="117"/>
      <c r="AL39" s="62">
        <v>1</v>
      </c>
      <c r="AM39" s="117" t="s">
        <v>52</v>
      </c>
      <c r="AN39" s="15">
        <v>3</v>
      </c>
      <c r="AO39" s="119" t="s">
        <v>33</v>
      </c>
      <c r="AP39" s="117" t="s">
        <v>51</v>
      </c>
      <c r="AQ39" s="118">
        <v>2</v>
      </c>
      <c r="AR39" s="18" t="s">
        <v>38</v>
      </c>
      <c r="AS39" s="7" t="s">
        <v>43</v>
      </c>
      <c r="AT39" s="25">
        <v>1</v>
      </c>
      <c r="AU39" s="7" t="s">
        <v>900</v>
      </c>
      <c r="AV39" s="39" t="s">
        <v>899</v>
      </c>
      <c r="AW39" s="39" t="s">
        <v>899</v>
      </c>
      <c r="AX39" s="39" t="s">
        <v>899</v>
      </c>
      <c r="AY39" s="51" t="s">
        <v>865</v>
      </c>
      <c r="AZ39" s="51" t="s">
        <v>865</v>
      </c>
      <c r="BA39" s="51" t="s">
        <v>865</v>
      </c>
      <c r="BB39" s="51" t="s">
        <v>865</v>
      </c>
      <c r="BC39" s="51" t="s">
        <v>865</v>
      </c>
      <c r="BD39" s="51" t="s">
        <v>865</v>
      </c>
      <c r="BE39" s="51" t="s">
        <v>865</v>
      </c>
    </row>
    <row r="40" spans="1:57" s="8" customFormat="1" ht="195" x14ac:dyDescent="0.25">
      <c r="A40" s="8" t="s">
        <v>404</v>
      </c>
      <c r="B40" s="97" t="s">
        <v>193</v>
      </c>
      <c r="C40" s="98" t="s">
        <v>122</v>
      </c>
      <c r="D40" s="99" t="s">
        <v>361</v>
      </c>
      <c r="E40" s="90" t="s">
        <v>362</v>
      </c>
      <c r="F40" s="83" t="s">
        <v>13</v>
      </c>
      <c r="G40" s="83" t="s">
        <v>21</v>
      </c>
      <c r="H40" s="90" t="s">
        <v>363</v>
      </c>
      <c r="I40" s="100">
        <v>3</v>
      </c>
      <c r="J40" s="7" t="s">
        <v>33</v>
      </c>
      <c r="K40" s="6">
        <v>3</v>
      </c>
      <c r="L40" s="42" t="s">
        <v>39</v>
      </c>
      <c r="M40" s="7" t="s">
        <v>44</v>
      </c>
      <c r="N40" s="25">
        <v>1</v>
      </c>
      <c r="O40" s="39" t="s">
        <v>895</v>
      </c>
      <c r="P40" s="25">
        <v>3</v>
      </c>
      <c r="Q40" s="39" t="s">
        <v>896</v>
      </c>
      <c r="R40" s="25">
        <v>3</v>
      </c>
      <c r="S40" s="39" t="s">
        <v>899</v>
      </c>
      <c r="T40" s="25">
        <v>3</v>
      </c>
      <c r="U40" s="120" t="s">
        <v>406</v>
      </c>
      <c r="V40" s="115" t="s">
        <v>12</v>
      </c>
      <c r="W40" s="116">
        <v>15</v>
      </c>
      <c r="X40" s="115" t="s">
        <v>12</v>
      </c>
      <c r="Y40" s="116">
        <v>5</v>
      </c>
      <c r="Z40" s="115" t="s">
        <v>61</v>
      </c>
      <c r="AA40" s="116">
        <v>10</v>
      </c>
      <c r="AB40" s="115" t="s">
        <v>12</v>
      </c>
      <c r="AC40" s="116">
        <v>15</v>
      </c>
      <c r="AD40" s="115" t="s">
        <v>12</v>
      </c>
      <c r="AE40" s="116">
        <v>10</v>
      </c>
      <c r="AF40" s="115" t="s">
        <v>12</v>
      </c>
      <c r="AG40" s="116">
        <v>30</v>
      </c>
      <c r="AH40" s="117">
        <v>85</v>
      </c>
      <c r="AI40" s="117">
        <v>3</v>
      </c>
      <c r="AJ40" s="117">
        <v>0</v>
      </c>
      <c r="AK40" s="117">
        <v>0</v>
      </c>
      <c r="AL40" s="117">
        <v>0</v>
      </c>
      <c r="AM40" s="117" t="s">
        <v>51</v>
      </c>
      <c r="AN40" s="15">
        <v>1</v>
      </c>
      <c r="AO40" s="119" t="s">
        <v>32</v>
      </c>
      <c r="AP40" s="117" t="s">
        <v>52</v>
      </c>
      <c r="AQ40" s="118">
        <v>3</v>
      </c>
      <c r="AR40" s="18" t="s">
        <v>39</v>
      </c>
      <c r="AS40" s="7" t="s">
        <v>43</v>
      </c>
      <c r="AT40" s="25">
        <v>1</v>
      </c>
      <c r="AU40" s="7" t="s">
        <v>900</v>
      </c>
      <c r="AV40" s="39" t="s">
        <v>899</v>
      </c>
      <c r="AW40" s="39" t="s">
        <v>899</v>
      </c>
      <c r="AX40" s="39" t="s">
        <v>899</v>
      </c>
      <c r="AY40" s="51" t="s">
        <v>865</v>
      </c>
      <c r="AZ40" s="51" t="s">
        <v>865</v>
      </c>
      <c r="BA40" s="51" t="s">
        <v>865</v>
      </c>
      <c r="BB40" s="51" t="s">
        <v>865</v>
      </c>
      <c r="BC40" s="51" t="s">
        <v>865</v>
      </c>
      <c r="BD40" s="51" t="s">
        <v>865</v>
      </c>
      <c r="BE40" s="51" t="s">
        <v>865</v>
      </c>
    </row>
    <row r="41" spans="1:57" s="8" customFormat="1" ht="195" x14ac:dyDescent="0.25">
      <c r="A41" s="8" t="s">
        <v>404</v>
      </c>
      <c r="B41" s="97" t="s">
        <v>193</v>
      </c>
      <c r="C41" s="98" t="s">
        <v>122</v>
      </c>
      <c r="D41" s="99" t="s">
        <v>361</v>
      </c>
      <c r="E41" s="101" t="s">
        <v>364</v>
      </c>
      <c r="F41" s="83" t="s">
        <v>8</v>
      </c>
      <c r="G41" s="83" t="s">
        <v>21</v>
      </c>
      <c r="H41" s="90" t="s">
        <v>363</v>
      </c>
      <c r="I41" s="100">
        <v>2</v>
      </c>
      <c r="J41" s="7" t="s">
        <v>27</v>
      </c>
      <c r="K41" s="6">
        <v>3</v>
      </c>
      <c r="L41" s="42" t="s">
        <v>39</v>
      </c>
      <c r="M41" s="7" t="s">
        <v>43</v>
      </c>
      <c r="N41" s="25">
        <v>1</v>
      </c>
      <c r="O41" s="39" t="s">
        <v>895</v>
      </c>
      <c r="P41" s="25">
        <v>3</v>
      </c>
      <c r="Q41" s="39" t="s">
        <v>896</v>
      </c>
      <c r="R41" s="25">
        <v>3</v>
      </c>
      <c r="S41" s="39" t="s">
        <v>899</v>
      </c>
      <c r="T41" s="25">
        <v>3</v>
      </c>
      <c r="U41" s="114" t="s">
        <v>407</v>
      </c>
      <c r="V41" s="115" t="s">
        <v>12</v>
      </c>
      <c r="W41" s="116">
        <v>15</v>
      </c>
      <c r="X41" s="115" t="s">
        <v>12</v>
      </c>
      <c r="Y41" s="116">
        <v>5</v>
      </c>
      <c r="Z41" s="115" t="s">
        <v>61</v>
      </c>
      <c r="AA41" s="116">
        <v>10</v>
      </c>
      <c r="AB41" s="115" t="s">
        <v>12</v>
      </c>
      <c r="AC41" s="116">
        <v>15</v>
      </c>
      <c r="AD41" s="115" t="s">
        <v>12</v>
      </c>
      <c r="AE41" s="116">
        <v>10</v>
      </c>
      <c r="AF41" s="115" t="s">
        <v>12</v>
      </c>
      <c r="AG41" s="116">
        <v>30</v>
      </c>
      <c r="AH41" s="117">
        <v>85</v>
      </c>
      <c r="AI41" s="117">
        <v>3</v>
      </c>
      <c r="AJ41" s="117">
        <v>0</v>
      </c>
      <c r="AK41" s="117">
        <v>0</v>
      </c>
      <c r="AL41" s="117">
        <v>0</v>
      </c>
      <c r="AM41" s="117" t="s">
        <v>51</v>
      </c>
      <c r="AN41" s="15">
        <v>1</v>
      </c>
      <c r="AO41" s="119" t="s">
        <v>32</v>
      </c>
      <c r="AP41" s="117" t="s">
        <v>52</v>
      </c>
      <c r="AQ41" s="118">
        <v>3</v>
      </c>
      <c r="AR41" s="18" t="s">
        <v>39</v>
      </c>
      <c r="AS41" s="7" t="s">
        <v>43</v>
      </c>
      <c r="AT41" s="25">
        <v>1</v>
      </c>
      <c r="AU41" s="7" t="s">
        <v>900</v>
      </c>
      <c r="AV41" s="39" t="s">
        <v>899</v>
      </c>
      <c r="AW41" s="39" t="s">
        <v>899</v>
      </c>
      <c r="AX41" s="39" t="s">
        <v>899</v>
      </c>
      <c r="AY41" s="83" t="s">
        <v>420</v>
      </c>
      <c r="AZ41" s="83" t="s">
        <v>421</v>
      </c>
      <c r="BA41" s="83" t="s">
        <v>422</v>
      </c>
      <c r="BB41" s="83" t="s">
        <v>422</v>
      </c>
      <c r="BC41" s="83">
        <v>42917</v>
      </c>
      <c r="BD41" s="83">
        <v>43100</v>
      </c>
      <c r="BE41" s="83" t="s">
        <v>423</v>
      </c>
    </row>
    <row r="42" spans="1:57" s="8" customFormat="1" ht="210" x14ac:dyDescent="0.25">
      <c r="A42" s="8" t="s">
        <v>404</v>
      </c>
      <c r="B42" s="97" t="s">
        <v>196</v>
      </c>
      <c r="C42" s="98" t="s">
        <v>121</v>
      </c>
      <c r="D42" s="56" t="s">
        <v>365</v>
      </c>
      <c r="E42" s="57" t="s">
        <v>366</v>
      </c>
      <c r="F42" s="83" t="s">
        <v>8</v>
      </c>
      <c r="G42" s="83" t="s">
        <v>21</v>
      </c>
      <c r="H42" s="57" t="s">
        <v>367</v>
      </c>
      <c r="I42" s="100">
        <v>2</v>
      </c>
      <c r="J42" s="7" t="s">
        <v>27</v>
      </c>
      <c r="K42" s="6">
        <v>4</v>
      </c>
      <c r="L42" s="42" t="s">
        <v>40</v>
      </c>
      <c r="M42" s="7" t="s">
        <v>44</v>
      </c>
      <c r="N42" s="25">
        <v>1</v>
      </c>
      <c r="O42" s="39" t="s">
        <v>895</v>
      </c>
      <c r="P42" s="25">
        <v>4</v>
      </c>
      <c r="Q42" s="39" t="s">
        <v>896</v>
      </c>
      <c r="R42" s="25">
        <v>4</v>
      </c>
      <c r="S42" s="39" t="s">
        <v>899</v>
      </c>
      <c r="T42" s="25">
        <v>3</v>
      </c>
      <c r="U42" s="57" t="s">
        <v>408</v>
      </c>
      <c r="V42" s="115" t="s">
        <v>12</v>
      </c>
      <c r="W42" s="116">
        <v>15</v>
      </c>
      <c r="X42" s="115" t="s">
        <v>12</v>
      </c>
      <c r="Y42" s="116">
        <v>5</v>
      </c>
      <c r="Z42" s="115" t="s">
        <v>61</v>
      </c>
      <c r="AA42" s="116">
        <v>10</v>
      </c>
      <c r="AB42" s="115" t="s">
        <v>12</v>
      </c>
      <c r="AC42" s="116">
        <v>15</v>
      </c>
      <c r="AD42" s="115" t="s">
        <v>12</v>
      </c>
      <c r="AE42" s="116">
        <v>10</v>
      </c>
      <c r="AF42" s="115" t="s">
        <v>12</v>
      </c>
      <c r="AG42" s="116">
        <v>30</v>
      </c>
      <c r="AH42" s="117">
        <v>85</v>
      </c>
      <c r="AI42" s="117">
        <v>3</v>
      </c>
      <c r="AJ42" s="117">
        <v>1</v>
      </c>
      <c r="AK42" s="117">
        <v>1</v>
      </c>
      <c r="AL42" s="117">
        <v>0</v>
      </c>
      <c r="AM42" s="117" t="s">
        <v>51</v>
      </c>
      <c r="AN42" s="15">
        <v>1</v>
      </c>
      <c r="AO42" s="119" t="s">
        <v>32</v>
      </c>
      <c r="AP42" s="117" t="s">
        <v>51</v>
      </c>
      <c r="AQ42" s="118">
        <v>1</v>
      </c>
      <c r="AR42" s="18" t="s">
        <v>28</v>
      </c>
      <c r="AS42" s="7" t="s">
        <v>42</v>
      </c>
      <c r="AT42" s="25">
        <v>1</v>
      </c>
      <c r="AU42" s="7" t="s">
        <v>898</v>
      </c>
      <c r="AV42" s="39" t="s">
        <v>899</v>
      </c>
      <c r="AW42" s="39" t="s">
        <v>899</v>
      </c>
      <c r="AX42" s="39" t="s">
        <v>899</v>
      </c>
      <c r="AY42" s="51" t="s">
        <v>865</v>
      </c>
      <c r="AZ42" s="51" t="s">
        <v>865</v>
      </c>
      <c r="BA42" s="51" t="s">
        <v>865</v>
      </c>
      <c r="BB42" s="51" t="s">
        <v>865</v>
      </c>
      <c r="BC42" s="51" t="s">
        <v>865</v>
      </c>
      <c r="BD42" s="51" t="s">
        <v>865</v>
      </c>
      <c r="BE42" s="51" t="s">
        <v>865</v>
      </c>
    </row>
    <row r="43" spans="1:57" s="8" customFormat="1" ht="120" x14ac:dyDescent="0.25">
      <c r="A43" s="8" t="s">
        <v>404</v>
      </c>
      <c r="B43" s="97" t="s">
        <v>198</v>
      </c>
      <c r="C43" s="98" t="s">
        <v>122</v>
      </c>
      <c r="D43" s="56" t="s">
        <v>368</v>
      </c>
      <c r="E43" s="57" t="s">
        <v>369</v>
      </c>
      <c r="F43" s="83" t="s">
        <v>8</v>
      </c>
      <c r="G43" s="83" t="s">
        <v>22</v>
      </c>
      <c r="H43" s="57" t="s">
        <v>370</v>
      </c>
      <c r="I43" s="100">
        <v>2</v>
      </c>
      <c r="J43" s="7" t="s">
        <v>27</v>
      </c>
      <c r="K43" s="6">
        <v>2</v>
      </c>
      <c r="L43" s="42" t="s">
        <v>38</v>
      </c>
      <c r="M43" s="7" t="s">
        <v>42</v>
      </c>
      <c r="N43" s="25">
        <v>1</v>
      </c>
      <c r="O43" s="39" t="s">
        <v>899</v>
      </c>
      <c r="P43" s="25">
        <v>2</v>
      </c>
      <c r="Q43" s="39" t="s">
        <v>899</v>
      </c>
      <c r="R43" s="25">
        <v>1</v>
      </c>
      <c r="S43" s="39" t="s">
        <v>899</v>
      </c>
      <c r="T43" s="25">
        <v>1</v>
      </c>
      <c r="U43" s="57" t="s">
        <v>409</v>
      </c>
      <c r="V43" s="115" t="s">
        <v>12</v>
      </c>
      <c r="W43" s="116">
        <v>15</v>
      </c>
      <c r="X43" s="115" t="s">
        <v>12</v>
      </c>
      <c r="Y43" s="116">
        <v>5</v>
      </c>
      <c r="Z43" s="115" t="s">
        <v>61</v>
      </c>
      <c r="AA43" s="116">
        <v>10</v>
      </c>
      <c r="AB43" s="115" t="s">
        <v>12</v>
      </c>
      <c r="AC43" s="116">
        <v>15</v>
      </c>
      <c r="AD43" s="115" t="s">
        <v>12</v>
      </c>
      <c r="AE43" s="116">
        <v>10</v>
      </c>
      <c r="AF43" s="115" t="s">
        <v>12</v>
      </c>
      <c r="AG43" s="116">
        <v>30</v>
      </c>
      <c r="AH43" s="117">
        <v>85</v>
      </c>
      <c r="AI43" s="117">
        <v>3</v>
      </c>
      <c r="AJ43" s="117">
        <v>0</v>
      </c>
      <c r="AK43" s="117">
        <v>0</v>
      </c>
      <c r="AL43" s="117">
        <v>0</v>
      </c>
      <c r="AM43" s="117" t="s">
        <v>51</v>
      </c>
      <c r="AN43" s="15">
        <v>1</v>
      </c>
      <c r="AO43" s="119" t="s">
        <v>32</v>
      </c>
      <c r="AP43" s="117" t="s">
        <v>52</v>
      </c>
      <c r="AQ43" s="118">
        <v>2</v>
      </c>
      <c r="AR43" s="18" t="s">
        <v>38</v>
      </c>
      <c r="AS43" s="7" t="s">
        <v>42</v>
      </c>
      <c r="AT43" s="25">
        <v>1</v>
      </c>
      <c r="AU43" s="7" t="s">
        <v>898</v>
      </c>
      <c r="AV43" s="39" t="s">
        <v>899</v>
      </c>
      <c r="AW43" s="39" t="s">
        <v>899</v>
      </c>
      <c r="AX43" s="39" t="s">
        <v>899</v>
      </c>
      <c r="AY43" s="51" t="s">
        <v>865</v>
      </c>
      <c r="AZ43" s="51" t="s">
        <v>865</v>
      </c>
      <c r="BA43" s="51" t="s">
        <v>865</v>
      </c>
      <c r="BB43" s="51" t="s">
        <v>865</v>
      </c>
      <c r="BC43" s="51" t="s">
        <v>865</v>
      </c>
      <c r="BD43" s="51" t="s">
        <v>865</v>
      </c>
      <c r="BE43" s="51" t="s">
        <v>865</v>
      </c>
    </row>
    <row r="44" spans="1:57" s="8" customFormat="1" ht="195" x14ac:dyDescent="0.25">
      <c r="A44" s="8" t="s">
        <v>404</v>
      </c>
      <c r="B44" s="97" t="s">
        <v>193</v>
      </c>
      <c r="C44" s="98" t="s">
        <v>122</v>
      </c>
      <c r="D44" s="99" t="s">
        <v>361</v>
      </c>
      <c r="E44" s="102" t="s">
        <v>371</v>
      </c>
      <c r="F44" s="83" t="s">
        <v>13</v>
      </c>
      <c r="G44" s="83" t="s">
        <v>21</v>
      </c>
      <c r="H44" s="90" t="s">
        <v>363</v>
      </c>
      <c r="I44" s="100">
        <v>2</v>
      </c>
      <c r="J44" s="7" t="s">
        <v>27</v>
      </c>
      <c r="K44" s="6">
        <v>3</v>
      </c>
      <c r="L44" s="42" t="s">
        <v>39</v>
      </c>
      <c r="M44" s="7" t="s">
        <v>43</v>
      </c>
      <c r="N44" s="25">
        <v>1</v>
      </c>
      <c r="O44" s="39" t="s">
        <v>895</v>
      </c>
      <c r="P44" s="25">
        <v>3</v>
      </c>
      <c r="Q44" s="39" t="s">
        <v>896</v>
      </c>
      <c r="R44" s="25">
        <v>3</v>
      </c>
      <c r="S44" s="39" t="s">
        <v>899</v>
      </c>
      <c r="T44" s="25">
        <v>3</v>
      </c>
      <c r="U44" s="57" t="s">
        <v>410</v>
      </c>
      <c r="V44" s="115" t="s">
        <v>12</v>
      </c>
      <c r="W44" s="116">
        <v>15</v>
      </c>
      <c r="X44" s="115" t="s">
        <v>12</v>
      </c>
      <c r="Y44" s="116">
        <v>5</v>
      </c>
      <c r="Z44" s="115" t="s">
        <v>61</v>
      </c>
      <c r="AA44" s="116">
        <v>10</v>
      </c>
      <c r="AB44" s="115" t="s">
        <v>12</v>
      </c>
      <c r="AC44" s="116">
        <v>15</v>
      </c>
      <c r="AD44" s="115" t="s">
        <v>12</v>
      </c>
      <c r="AE44" s="116">
        <v>10</v>
      </c>
      <c r="AF44" s="115" t="s">
        <v>12</v>
      </c>
      <c r="AG44" s="116">
        <v>30</v>
      </c>
      <c r="AH44" s="117">
        <v>85</v>
      </c>
      <c r="AI44" s="117"/>
      <c r="AJ44" s="117">
        <v>3</v>
      </c>
      <c r="AK44" s="117">
        <v>3</v>
      </c>
      <c r="AL44" s="117">
        <v>3</v>
      </c>
      <c r="AM44" s="117" t="s">
        <v>51</v>
      </c>
      <c r="AN44" s="15">
        <v>2</v>
      </c>
      <c r="AO44" s="119" t="s">
        <v>27</v>
      </c>
      <c r="AP44" s="117" t="s">
        <v>52</v>
      </c>
      <c r="AQ44" s="118">
        <v>3</v>
      </c>
      <c r="AR44" s="18" t="s">
        <v>39</v>
      </c>
      <c r="AS44" s="7" t="s">
        <v>43</v>
      </c>
      <c r="AT44" s="25">
        <v>1</v>
      </c>
      <c r="AU44" s="7" t="s">
        <v>900</v>
      </c>
      <c r="AV44" s="39" t="s">
        <v>895</v>
      </c>
      <c r="AW44" s="39" t="s">
        <v>896</v>
      </c>
      <c r="AX44" s="39" t="s">
        <v>899</v>
      </c>
      <c r="AY44" s="51" t="s">
        <v>865</v>
      </c>
      <c r="AZ44" s="51" t="s">
        <v>865</v>
      </c>
      <c r="BA44" s="51" t="s">
        <v>865</v>
      </c>
      <c r="BB44" s="51" t="s">
        <v>865</v>
      </c>
      <c r="BC44" s="51" t="s">
        <v>865</v>
      </c>
      <c r="BD44" s="51" t="s">
        <v>865</v>
      </c>
      <c r="BE44" s="51" t="s">
        <v>865</v>
      </c>
    </row>
    <row r="45" spans="1:57" s="8" customFormat="1" ht="60" x14ac:dyDescent="0.25">
      <c r="A45" s="8" t="s">
        <v>404</v>
      </c>
      <c r="B45" s="97" t="s">
        <v>186</v>
      </c>
      <c r="C45" s="98" t="s">
        <v>122</v>
      </c>
      <c r="D45" s="103" t="s">
        <v>372</v>
      </c>
      <c r="E45" s="90" t="s">
        <v>373</v>
      </c>
      <c r="F45" s="83" t="s">
        <v>13</v>
      </c>
      <c r="G45" s="83" t="s">
        <v>26</v>
      </c>
      <c r="H45" s="90" t="s">
        <v>374</v>
      </c>
      <c r="I45" s="100">
        <v>3</v>
      </c>
      <c r="J45" s="7" t="s">
        <v>33</v>
      </c>
      <c r="K45" s="6">
        <v>2</v>
      </c>
      <c r="L45" s="42" t="s">
        <v>38</v>
      </c>
      <c r="M45" s="7" t="s">
        <v>43</v>
      </c>
      <c r="N45" s="25">
        <v>1</v>
      </c>
      <c r="O45" s="39" t="s">
        <v>899</v>
      </c>
      <c r="P45" s="25">
        <v>1</v>
      </c>
      <c r="Q45" s="39" t="s">
        <v>899</v>
      </c>
      <c r="R45" s="25">
        <v>2</v>
      </c>
      <c r="S45" s="39" t="s">
        <v>899</v>
      </c>
      <c r="T45" s="25">
        <v>1</v>
      </c>
      <c r="U45" s="90" t="s">
        <v>411</v>
      </c>
      <c r="V45" s="115" t="s">
        <v>61</v>
      </c>
      <c r="W45" s="116">
        <v>0</v>
      </c>
      <c r="X45" s="115" t="s">
        <v>12</v>
      </c>
      <c r="Y45" s="116">
        <v>5</v>
      </c>
      <c r="Z45" s="115" t="s">
        <v>61</v>
      </c>
      <c r="AA45" s="116">
        <v>10</v>
      </c>
      <c r="AB45" s="115" t="s">
        <v>12</v>
      </c>
      <c r="AC45" s="116">
        <v>15</v>
      </c>
      <c r="AD45" s="115" t="s">
        <v>61</v>
      </c>
      <c r="AE45" s="116">
        <v>0</v>
      </c>
      <c r="AF45" s="115" t="s">
        <v>12</v>
      </c>
      <c r="AG45" s="116">
        <v>30</v>
      </c>
      <c r="AH45" s="117">
        <v>60</v>
      </c>
      <c r="AI45" s="117"/>
      <c r="AJ45" s="117">
        <v>1</v>
      </c>
      <c r="AK45" s="117">
        <v>2</v>
      </c>
      <c r="AL45" s="117">
        <v>1</v>
      </c>
      <c r="AM45" s="117" t="s">
        <v>52</v>
      </c>
      <c r="AN45" s="15">
        <v>3</v>
      </c>
      <c r="AO45" s="119" t="s">
        <v>33</v>
      </c>
      <c r="AP45" s="117" t="s">
        <v>51</v>
      </c>
      <c r="AQ45" s="118">
        <v>2</v>
      </c>
      <c r="AR45" s="18" t="s">
        <v>38</v>
      </c>
      <c r="AS45" s="7" t="s">
        <v>43</v>
      </c>
      <c r="AT45" s="25">
        <v>1</v>
      </c>
      <c r="AU45" s="7" t="s">
        <v>900</v>
      </c>
      <c r="AV45" s="39" t="s">
        <v>899</v>
      </c>
      <c r="AW45" s="39" t="s">
        <v>899</v>
      </c>
      <c r="AX45" s="39" t="s">
        <v>899</v>
      </c>
      <c r="AY45" s="51" t="s">
        <v>865</v>
      </c>
      <c r="AZ45" s="51" t="s">
        <v>865</v>
      </c>
      <c r="BA45" s="51" t="s">
        <v>865</v>
      </c>
      <c r="BB45" s="51" t="s">
        <v>865</v>
      </c>
      <c r="BC45" s="51" t="s">
        <v>865</v>
      </c>
      <c r="BD45" s="51" t="s">
        <v>865</v>
      </c>
      <c r="BE45" s="51" t="s">
        <v>865</v>
      </c>
    </row>
    <row r="46" spans="1:57" s="8" customFormat="1" ht="60" x14ac:dyDescent="0.25">
      <c r="A46" s="8" t="s">
        <v>404</v>
      </c>
      <c r="B46" s="97" t="s">
        <v>194</v>
      </c>
      <c r="C46" s="98" t="s">
        <v>122</v>
      </c>
      <c r="D46" s="53" t="s">
        <v>375</v>
      </c>
      <c r="E46" s="57" t="s">
        <v>376</v>
      </c>
      <c r="F46" s="83" t="s">
        <v>8</v>
      </c>
      <c r="G46" s="83" t="s">
        <v>21</v>
      </c>
      <c r="H46" s="90" t="s">
        <v>377</v>
      </c>
      <c r="I46" s="100">
        <v>2</v>
      </c>
      <c r="J46" s="7" t="s">
        <v>27</v>
      </c>
      <c r="K46" s="6">
        <v>2</v>
      </c>
      <c r="L46" s="42" t="s">
        <v>38</v>
      </c>
      <c r="M46" s="7" t="s">
        <v>42</v>
      </c>
      <c r="N46" s="25">
        <v>1</v>
      </c>
      <c r="O46" s="39" t="s">
        <v>899</v>
      </c>
      <c r="P46" s="25">
        <v>2</v>
      </c>
      <c r="Q46" s="39" t="s">
        <v>899</v>
      </c>
      <c r="R46" s="25">
        <v>2</v>
      </c>
      <c r="S46" s="39" t="s">
        <v>899</v>
      </c>
      <c r="T46" s="25">
        <v>1</v>
      </c>
      <c r="U46" s="121" t="s">
        <v>412</v>
      </c>
      <c r="V46" s="115" t="s">
        <v>61</v>
      </c>
      <c r="W46" s="116">
        <v>0</v>
      </c>
      <c r="X46" s="115" t="s">
        <v>12</v>
      </c>
      <c r="Y46" s="116">
        <v>5</v>
      </c>
      <c r="Z46" s="115" t="s">
        <v>61</v>
      </c>
      <c r="AA46" s="116">
        <v>10</v>
      </c>
      <c r="AB46" s="115" t="s">
        <v>12</v>
      </c>
      <c r="AC46" s="116">
        <v>15</v>
      </c>
      <c r="AD46" s="115" t="s">
        <v>12</v>
      </c>
      <c r="AE46" s="116">
        <v>10</v>
      </c>
      <c r="AF46" s="115" t="s">
        <v>12</v>
      </c>
      <c r="AG46" s="116">
        <v>30</v>
      </c>
      <c r="AH46" s="117">
        <v>70</v>
      </c>
      <c r="AI46" s="117"/>
      <c r="AJ46" s="117">
        <v>2</v>
      </c>
      <c r="AK46" s="117">
        <v>2</v>
      </c>
      <c r="AL46" s="117">
        <v>1</v>
      </c>
      <c r="AM46" s="117" t="s">
        <v>51</v>
      </c>
      <c r="AN46" s="15">
        <v>2</v>
      </c>
      <c r="AO46" s="119" t="s">
        <v>27</v>
      </c>
      <c r="AP46" s="117" t="s">
        <v>52</v>
      </c>
      <c r="AQ46" s="118">
        <v>2</v>
      </c>
      <c r="AR46" s="18" t="s">
        <v>38</v>
      </c>
      <c r="AS46" s="7" t="s">
        <v>42</v>
      </c>
      <c r="AT46" s="25">
        <v>1</v>
      </c>
      <c r="AU46" s="7" t="s">
        <v>898</v>
      </c>
      <c r="AV46" s="39" t="s">
        <v>899</v>
      </c>
      <c r="AW46" s="39" t="s">
        <v>899</v>
      </c>
      <c r="AX46" s="39" t="s">
        <v>899</v>
      </c>
      <c r="AY46" s="51" t="s">
        <v>865</v>
      </c>
      <c r="AZ46" s="51" t="s">
        <v>865</v>
      </c>
      <c r="BA46" s="51" t="s">
        <v>865</v>
      </c>
      <c r="BB46" s="51" t="s">
        <v>865</v>
      </c>
      <c r="BC46" s="51" t="s">
        <v>865</v>
      </c>
      <c r="BD46" s="51" t="s">
        <v>865</v>
      </c>
      <c r="BE46" s="51" t="s">
        <v>865</v>
      </c>
    </row>
    <row r="47" spans="1:57" s="8" customFormat="1" ht="60" x14ac:dyDescent="0.25">
      <c r="A47" s="8" t="s">
        <v>404</v>
      </c>
      <c r="B47" s="97" t="s">
        <v>200</v>
      </c>
      <c r="C47" s="98" t="s">
        <v>121</v>
      </c>
      <c r="D47" s="104" t="s">
        <v>378</v>
      </c>
      <c r="E47" s="57" t="s">
        <v>379</v>
      </c>
      <c r="F47" s="83" t="s">
        <v>13</v>
      </c>
      <c r="G47" s="83" t="s">
        <v>21</v>
      </c>
      <c r="H47" s="90" t="s">
        <v>380</v>
      </c>
      <c r="I47" s="100">
        <v>2</v>
      </c>
      <c r="J47" s="7" t="s">
        <v>27</v>
      </c>
      <c r="K47" s="6">
        <v>2</v>
      </c>
      <c r="L47" s="42" t="s">
        <v>38</v>
      </c>
      <c r="M47" s="7" t="s">
        <v>42</v>
      </c>
      <c r="N47" s="25">
        <v>1</v>
      </c>
      <c r="O47" s="39" t="s">
        <v>899</v>
      </c>
      <c r="P47" s="25">
        <v>2</v>
      </c>
      <c r="Q47" s="39" t="s">
        <v>899</v>
      </c>
      <c r="R47" s="25">
        <v>1</v>
      </c>
      <c r="S47" s="39" t="s">
        <v>899</v>
      </c>
      <c r="T47" s="25">
        <v>1</v>
      </c>
      <c r="U47" s="121" t="s">
        <v>412</v>
      </c>
      <c r="V47" s="115" t="s">
        <v>12</v>
      </c>
      <c r="W47" s="116">
        <v>15</v>
      </c>
      <c r="X47" s="115" t="s">
        <v>12</v>
      </c>
      <c r="Y47" s="116">
        <v>5</v>
      </c>
      <c r="Z47" s="115" t="s">
        <v>61</v>
      </c>
      <c r="AA47" s="116">
        <v>10</v>
      </c>
      <c r="AB47" s="115" t="s">
        <v>12</v>
      </c>
      <c r="AC47" s="116">
        <v>15</v>
      </c>
      <c r="AD47" s="115" t="s">
        <v>12</v>
      </c>
      <c r="AE47" s="116">
        <v>10</v>
      </c>
      <c r="AF47" s="115" t="s">
        <v>12</v>
      </c>
      <c r="AG47" s="116">
        <v>30</v>
      </c>
      <c r="AH47" s="117">
        <v>85</v>
      </c>
      <c r="AI47" s="117"/>
      <c r="AJ47" s="117">
        <v>2</v>
      </c>
      <c r="AK47" s="117">
        <v>1</v>
      </c>
      <c r="AL47" s="117">
        <v>1</v>
      </c>
      <c r="AM47" s="117" t="s">
        <v>51</v>
      </c>
      <c r="AN47" s="15">
        <v>2</v>
      </c>
      <c r="AO47" s="119" t="s">
        <v>27</v>
      </c>
      <c r="AP47" s="117" t="s">
        <v>52</v>
      </c>
      <c r="AQ47" s="118">
        <v>2</v>
      </c>
      <c r="AR47" s="18" t="s">
        <v>38</v>
      </c>
      <c r="AS47" s="7" t="s">
        <v>42</v>
      </c>
      <c r="AT47" s="25">
        <v>1</v>
      </c>
      <c r="AU47" s="7" t="s">
        <v>898</v>
      </c>
      <c r="AV47" s="39" t="s">
        <v>899</v>
      </c>
      <c r="AW47" s="39" t="s">
        <v>899</v>
      </c>
      <c r="AX47" s="39" t="s">
        <v>899</v>
      </c>
      <c r="AY47" s="51" t="s">
        <v>865</v>
      </c>
      <c r="AZ47" s="51" t="s">
        <v>865</v>
      </c>
      <c r="BA47" s="51" t="s">
        <v>865</v>
      </c>
      <c r="BB47" s="51" t="s">
        <v>865</v>
      </c>
      <c r="BC47" s="51" t="s">
        <v>865</v>
      </c>
      <c r="BD47" s="51" t="s">
        <v>865</v>
      </c>
      <c r="BE47" s="51" t="s">
        <v>865</v>
      </c>
    </row>
    <row r="48" spans="1:57" s="8" customFormat="1" ht="60" x14ac:dyDescent="0.25">
      <c r="A48" s="8" t="s">
        <v>404</v>
      </c>
      <c r="B48" s="97" t="s">
        <v>200</v>
      </c>
      <c r="C48" s="98" t="s">
        <v>121</v>
      </c>
      <c r="D48" s="104" t="s">
        <v>381</v>
      </c>
      <c r="E48" s="105" t="s">
        <v>382</v>
      </c>
      <c r="F48" s="83" t="s">
        <v>13</v>
      </c>
      <c r="G48" s="83" t="s">
        <v>21</v>
      </c>
      <c r="H48" s="90" t="s">
        <v>380</v>
      </c>
      <c r="I48" s="100">
        <v>1</v>
      </c>
      <c r="J48" s="7" t="s">
        <v>32</v>
      </c>
      <c r="K48" s="6">
        <v>2</v>
      </c>
      <c r="L48" s="42" t="s">
        <v>38</v>
      </c>
      <c r="M48" s="7" t="s">
        <v>42</v>
      </c>
      <c r="N48" s="25">
        <v>1</v>
      </c>
      <c r="O48" s="39" t="s">
        <v>899</v>
      </c>
      <c r="P48" s="25">
        <v>2</v>
      </c>
      <c r="Q48" s="39" t="s">
        <v>899</v>
      </c>
      <c r="R48" s="25">
        <v>2</v>
      </c>
      <c r="S48" s="39" t="s">
        <v>899</v>
      </c>
      <c r="T48" s="25">
        <v>1</v>
      </c>
      <c r="U48" s="121" t="s">
        <v>412</v>
      </c>
      <c r="V48" s="115" t="s">
        <v>12</v>
      </c>
      <c r="W48" s="116">
        <v>15</v>
      </c>
      <c r="X48" s="115" t="s">
        <v>12</v>
      </c>
      <c r="Y48" s="116">
        <v>5</v>
      </c>
      <c r="Z48" s="115" t="s">
        <v>61</v>
      </c>
      <c r="AA48" s="116">
        <v>10</v>
      </c>
      <c r="AB48" s="115" t="s">
        <v>12</v>
      </c>
      <c r="AC48" s="116">
        <v>15</v>
      </c>
      <c r="AD48" s="115" t="s">
        <v>12</v>
      </c>
      <c r="AE48" s="116">
        <v>10</v>
      </c>
      <c r="AF48" s="115" t="s">
        <v>12</v>
      </c>
      <c r="AG48" s="116">
        <v>30</v>
      </c>
      <c r="AH48" s="117">
        <v>85</v>
      </c>
      <c r="AI48" s="117"/>
      <c r="AJ48" s="117">
        <v>2</v>
      </c>
      <c r="AK48" s="117">
        <v>2</v>
      </c>
      <c r="AL48" s="117">
        <v>1</v>
      </c>
      <c r="AM48" s="117" t="s">
        <v>51</v>
      </c>
      <c r="AN48" s="15">
        <v>1</v>
      </c>
      <c r="AO48" s="119" t="s">
        <v>32</v>
      </c>
      <c r="AP48" s="117" t="s">
        <v>52</v>
      </c>
      <c r="AQ48" s="118">
        <v>2</v>
      </c>
      <c r="AR48" s="18" t="s">
        <v>38</v>
      </c>
      <c r="AS48" s="7" t="s">
        <v>42</v>
      </c>
      <c r="AT48" s="25">
        <v>1</v>
      </c>
      <c r="AU48" s="7" t="s">
        <v>898</v>
      </c>
      <c r="AV48" s="39" t="s">
        <v>899</v>
      </c>
      <c r="AW48" s="39" t="s">
        <v>899</v>
      </c>
      <c r="AX48" s="39" t="s">
        <v>899</v>
      </c>
      <c r="AY48" s="51" t="s">
        <v>865</v>
      </c>
      <c r="AZ48" s="51" t="s">
        <v>865</v>
      </c>
      <c r="BA48" s="51" t="s">
        <v>865</v>
      </c>
      <c r="BB48" s="51" t="s">
        <v>865</v>
      </c>
      <c r="BC48" s="51" t="s">
        <v>865</v>
      </c>
      <c r="BD48" s="51" t="s">
        <v>865</v>
      </c>
      <c r="BE48" s="51" t="s">
        <v>865</v>
      </c>
    </row>
    <row r="49" spans="1:57" s="8" customFormat="1" ht="47.25" x14ac:dyDescent="0.25">
      <c r="A49" s="8" t="s">
        <v>404</v>
      </c>
      <c r="B49" s="106" t="s">
        <v>186</v>
      </c>
      <c r="C49" s="107" t="s">
        <v>122</v>
      </c>
      <c r="D49" s="108" t="s">
        <v>383</v>
      </c>
      <c r="E49" s="109" t="s">
        <v>384</v>
      </c>
      <c r="F49" s="110" t="s">
        <v>13</v>
      </c>
      <c r="G49" s="110" t="s">
        <v>26</v>
      </c>
      <c r="H49" s="109" t="s">
        <v>385</v>
      </c>
      <c r="I49" s="111">
        <v>1</v>
      </c>
      <c r="J49" s="7" t="s">
        <v>32</v>
      </c>
      <c r="K49" s="6">
        <v>2</v>
      </c>
      <c r="L49" s="42" t="s">
        <v>38</v>
      </c>
      <c r="M49" s="7" t="s">
        <v>42</v>
      </c>
      <c r="N49" s="25">
        <v>1</v>
      </c>
      <c r="O49" s="39" t="s">
        <v>899</v>
      </c>
      <c r="P49" s="25">
        <v>2</v>
      </c>
      <c r="Q49" s="39" t="s">
        <v>899</v>
      </c>
      <c r="R49" s="25">
        <v>1</v>
      </c>
      <c r="S49" s="39" t="s">
        <v>899</v>
      </c>
      <c r="T49" s="25">
        <v>1</v>
      </c>
      <c r="U49" s="122" t="s">
        <v>413</v>
      </c>
      <c r="V49" s="115" t="s">
        <v>61</v>
      </c>
      <c r="W49" s="116">
        <v>0</v>
      </c>
      <c r="X49" s="115" t="s">
        <v>12</v>
      </c>
      <c r="Y49" s="116">
        <v>5</v>
      </c>
      <c r="Z49" s="115" t="s">
        <v>12</v>
      </c>
      <c r="AA49" s="116">
        <v>15</v>
      </c>
      <c r="AB49" s="115" t="s">
        <v>12</v>
      </c>
      <c r="AC49" s="116">
        <v>15</v>
      </c>
      <c r="AD49" s="115" t="s">
        <v>61</v>
      </c>
      <c r="AE49" s="116">
        <v>0</v>
      </c>
      <c r="AF49" s="115" t="s">
        <v>12</v>
      </c>
      <c r="AG49" s="116">
        <v>30</v>
      </c>
      <c r="AH49" s="117">
        <v>65</v>
      </c>
      <c r="AI49" s="117">
        <v>2</v>
      </c>
      <c r="AJ49" s="117">
        <v>0</v>
      </c>
      <c r="AK49" s="117">
        <v>0</v>
      </c>
      <c r="AL49" s="117">
        <v>0</v>
      </c>
      <c r="AM49" s="117" t="s">
        <v>51</v>
      </c>
      <c r="AN49" s="15">
        <v>1</v>
      </c>
      <c r="AO49" s="119" t="s">
        <v>32</v>
      </c>
      <c r="AP49" s="117" t="s">
        <v>51</v>
      </c>
      <c r="AQ49" s="118">
        <v>1</v>
      </c>
      <c r="AR49" s="18" t="s">
        <v>28</v>
      </c>
      <c r="AS49" s="7" t="s">
        <v>42</v>
      </c>
      <c r="AT49" s="25">
        <v>1</v>
      </c>
      <c r="AU49" s="7" t="s">
        <v>898</v>
      </c>
      <c r="AV49" s="39" t="s">
        <v>899</v>
      </c>
      <c r="AW49" s="39" t="s">
        <v>899</v>
      </c>
      <c r="AX49" s="39" t="s">
        <v>899</v>
      </c>
      <c r="AY49" s="51" t="s">
        <v>865</v>
      </c>
      <c r="AZ49" s="51" t="s">
        <v>865</v>
      </c>
      <c r="BA49" s="51" t="s">
        <v>865</v>
      </c>
      <c r="BB49" s="51" t="s">
        <v>865</v>
      </c>
      <c r="BC49" s="51" t="s">
        <v>865</v>
      </c>
      <c r="BD49" s="51" t="s">
        <v>865</v>
      </c>
      <c r="BE49" s="51" t="s">
        <v>865</v>
      </c>
    </row>
    <row r="50" spans="1:57" s="8" customFormat="1" ht="128.25" x14ac:dyDescent="0.25">
      <c r="A50" s="8" t="s">
        <v>404</v>
      </c>
      <c r="B50" s="106" t="s">
        <v>206</v>
      </c>
      <c r="C50" s="107" t="s">
        <v>122</v>
      </c>
      <c r="D50" s="112" t="s">
        <v>386</v>
      </c>
      <c r="E50" s="112" t="s">
        <v>387</v>
      </c>
      <c r="F50" s="110" t="s">
        <v>13</v>
      </c>
      <c r="G50" s="110" t="s">
        <v>22</v>
      </c>
      <c r="H50" s="109" t="s">
        <v>388</v>
      </c>
      <c r="I50" s="111">
        <v>3</v>
      </c>
      <c r="J50" s="7" t="s">
        <v>33</v>
      </c>
      <c r="K50" s="6">
        <v>4</v>
      </c>
      <c r="L50" s="42" t="s">
        <v>40</v>
      </c>
      <c r="M50" s="7" t="s">
        <v>45</v>
      </c>
      <c r="N50" s="25">
        <v>1</v>
      </c>
      <c r="O50" s="39" t="s">
        <v>895</v>
      </c>
      <c r="P50" s="25">
        <v>4</v>
      </c>
      <c r="Q50" s="39" t="s">
        <v>899</v>
      </c>
      <c r="R50" s="25">
        <v>1</v>
      </c>
      <c r="S50" s="39" t="s">
        <v>899</v>
      </c>
      <c r="T50" s="25">
        <v>2</v>
      </c>
      <c r="U50" s="173" t="s">
        <v>864</v>
      </c>
      <c r="V50" s="173" t="s">
        <v>864</v>
      </c>
      <c r="W50" s="72">
        <v>0</v>
      </c>
      <c r="X50" s="173" t="s">
        <v>864</v>
      </c>
      <c r="Y50" s="72">
        <v>0</v>
      </c>
      <c r="Z50" s="173" t="s">
        <v>864</v>
      </c>
      <c r="AA50" s="72">
        <v>10</v>
      </c>
      <c r="AB50" s="173" t="s">
        <v>864</v>
      </c>
      <c r="AC50" s="72">
        <v>0</v>
      </c>
      <c r="AD50" s="173" t="s">
        <v>864</v>
      </c>
      <c r="AE50" s="72">
        <v>0</v>
      </c>
      <c r="AF50" s="173" t="s">
        <v>864</v>
      </c>
      <c r="AG50" s="116">
        <v>0</v>
      </c>
      <c r="AH50" s="117">
        <v>10</v>
      </c>
      <c r="AI50" s="117">
        <v>0</v>
      </c>
      <c r="AJ50" s="117">
        <v>4</v>
      </c>
      <c r="AK50" s="117">
        <v>1</v>
      </c>
      <c r="AL50" s="117">
        <v>2</v>
      </c>
      <c r="AM50" s="173" t="s">
        <v>864</v>
      </c>
      <c r="AN50" s="15">
        <v>3</v>
      </c>
      <c r="AO50" s="119" t="s">
        <v>33</v>
      </c>
      <c r="AP50" s="173" t="s">
        <v>864</v>
      </c>
      <c r="AQ50" s="118">
        <v>4</v>
      </c>
      <c r="AR50" s="18" t="s">
        <v>40</v>
      </c>
      <c r="AS50" s="173" t="s">
        <v>864</v>
      </c>
      <c r="AT50" s="25">
        <v>1</v>
      </c>
      <c r="AU50" s="173" t="s">
        <v>864</v>
      </c>
      <c r="AV50" s="39" t="s">
        <v>895</v>
      </c>
      <c r="AW50" s="39" t="s">
        <v>899</v>
      </c>
      <c r="AX50" s="39" t="s">
        <v>899</v>
      </c>
      <c r="AY50" s="173" t="s">
        <v>864</v>
      </c>
      <c r="AZ50" s="173" t="s">
        <v>864</v>
      </c>
      <c r="BA50" s="173" t="s">
        <v>864</v>
      </c>
      <c r="BB50" s="173" t="s">
        <v>864</v>
      </c>
      <c r="BC50" s="173" t="s">
        <v>864</v>
      </c>
      <c r="BD50" s="173" t="s">
        <v>864</v>
      </c>
      <c r="BE50" s="173" t="s">
        <v>864</v>
      </c>
    </row>
    <row r="51" spans="1:57" s="8" customFormat="1" ht="165" x14ac:dyDescent="0.25">
      <c r="A51" s="8" t="s">
        <v>404</v>
      </c>
      <c r="B51" s="97" t="s">
        <v>196</v>
      </c>
      <c r="C51" s="98" t="s">
        <v>121</v>
      </c>
      <c r="D51" s="56" t="s">
        <v>365</v>
      </c>
      <c r="E51" s="109" t="s">
        <v>389</v>
      </c>
      <c r="F51" s="83" t="s">
        <v>8</v>
      </c>
      <c r="G51" s="83" t="s">
        <v>21</v>
      </c>
      <c r="H51" s="57" t="s">
        <v>367</v>
      </c>
      <c r="I51" s="111">
        <v>3</v>
      </c>
      <c r="J51" s="7" t="s">
        <v>33</v>
      </c>
      <c r="K51" s="6">
        <v>4</v>
      </c>
      <c r="L51" s="42" t="s">
        <v>40</v>
      </c>
      <c r="M51" s="7" t="s">
        <v>45</v>
      </c>
      <c r="N51" s="25">
        <v>1</v>
      </c>
      <c r="O51" s="39" t="s">
        <v>895</v>
      </c>
      <c r="P51" s="25">
        <v>3</v>
      </c>
      <c r="Q51" s="39" t="s">
        <v>896</v>
      </c>
      <c r="R51" s="25">
        <v>4</v>
      </c>
      <c r="S51" s="39" t="s">
        <v>899</v>
      </c>
      <c r="T51" s="25">
        <v>3</v>
      </c>
      <c r="U51" s="173" t="s">
        <v>864</v>
      </c>
      <c r="V51" s="173" t="s">
        <v>864</v>
      </c>
      <c r="W51" s="72">
        <v>0</v>
      </c>
      <c r="X51" s="173" t="s">
        <v>864</v>
      </c>
      <c r="Y51" s="72">
        <v>0</v>
      </c>
      <c r="Z51" s="173" t="s">
        <v>864</v>
      </c>
      <c r="AA51" s="72">
        <v>10</v>
      </c>
      <c r="AB51" s="173" t="s">
        <v>864</v>
      </c>
      <c r="AC51" s="72">
        <v>0</v>
      </c>
      <c r="AD51" s="173" t="s">
        <v>864</v>
      </c>
      <c r="AE51" s="72">
        <v>0</v>
      </c>
      <c r="AF51" s="173" t="s">
        <v>864</v>
      </c>
      <c r="AG51" s="116">
        <v>0</v>
      </c>
      <c r="AH51" s="117">
        <v>10</v>
      </c>
      <c r="AI51" s="117">
        <v>0</v>
      </c>
      <c r="AJ51" s="117">
        <v>3</v>
      </c>
      <c r="AK51" s="117">
        <v>4</v>
      </c>
      <c r="AL51" s="117">
        <v>3</v>
      </c>
      <c r="AM51" s="173" t="s">
        <v>864</v>
      </c>
      <c r="AN51" s="15">
        <v>3</v>
      </c>
      <c r="AO51" s="119" t="s">
        <v>33</v>
      </c>
      <c r="AP51" s="173" t="s">
        <v>864</v>
      </c>
      <c r="AQ51" s="118">
        <v>4</v>
      </c>
      <c r="AR51" s="18" t="s">
        <v>40</v>
      </c>
      <c r="AS51" s="173" t="s">
        <v>864</v>
      </c>
      <c r="AT51" s="25">
        <v>1</v>
      </c>
      <c r="AU51" s="173" t="s">
        <v>864</v>
      </c>
      <c r="AV51" s="39" t="s">
        <v>895</v>
      </c>
      <c r="AW51" s="39" t="s">
        <v>896</v>
      </c>
      <c r="AX51" s="39" t="s">
        <v>899</v>
      </c>
      <c r="AY51" s="173" t="s">
        <v>864</v>
      </c>
      <c r="AZ51" s="173" t="s">
        <v>864</v>
      </c>
      <c r="BA51" s="173" t="s">
        <v>864</v>
      </c>
      <c r="BB51" s="173" t="s">
        <v>864</v>
      </c>
      <c r="BC51" s="173" t="s">
        <v>864</v>
      </c>
      <c r="BD51" s="173" t="s">
        <v>864</v>
      </c>
      <c r="BE51" s="173" t="s">
        <v>864</v>
      </c>
    </row>
    <row r="52" spans="1:57" s="8" customFormat="1" ht="78.75" x14ac:dyDescent="0.25">
      <c r="A52" s="8" t="s">
        <v>404</v>
      </c>
      <c r="B52" s="113" t="s">
        <v>193</v>
      </c>
      <c r="C52" s="107" t="s">
        <v>122</v>
      </c>
      <c r="D52" s="112" t="s">
        <v>390</v>
      </c>
      <c r="E52" s="109" t="s">
        <v>391</v>
      </c>
      <c r="F52" s="110" t="s">
        <v>13</v>
      </c>
      <c r="G52" s="110" t="s">
        <v>25</v>
      </c>
      <c r="H52" s="109" t="s">
        <v>392</v>
      </c>
      <c r="I52" s="111">
        <v>2</v>
      </c>
      <c r="J52" s="7" t="s">
        <v>27</v>
      </c>
      <c r="K52" s="6">
        <v>2</v>
      </c>
      <c r="L52" s="42" t="s">
        <v>38</v>
      </c>
      <c r="M52" s="7" t="s">
        <v>42</v>
      </c>
      <c r="N52" s="25">
        <v>1</v>
      </c>
      <c r="O52" s="39" t="s">
        <v>899</v>
      </c>
      <c r="P52" s="25">
        <v>2</v>
      </c>
      <c r="Q52" s="39" t="s">
        <v>899</v>
      </c>
      <c r="R52" s="25">
        <v>1</v>
      </c>
      <c r="S52" s="39" t="s">
        <v>899</v>
      </c>
      <c r="T52" s="25">
        <v>1</v>
      </c>
      <c r="U52" s="122" t="s">
        <v>414</v>
      </c>
      <c r="V52" s="115" t="s">
        <v>12</v>
      </c>
      <c r="W52" s="116">
        <v>15</v>
      </c>
      <c r="X52" s="115" t="s">
        <v>12</v>
      </c>
      <c r="Y52" s="116">
        <v>5</v>
      </c>
      <c r="Z52" s="115" t="s">
        <v>12</v>
      </c>
      <c r="AA52" s="116">
        <v>15</v>
      </c>
      <c r="AB52" s="115" t="s">
        <v>12</v>
      </c>
      <c r="AC52" s="116">
        <v>15</v>
      </c>
      <c r="AD52" s="115" t="s">
        <v>12</v>
      </c>
      <c r="AE52" s="116">
        <v>10</v>
      </c>
      <c r="AF52" s="115" t="s">
        <v>12</v>
      </c>
      <c r="AG52" s="116">
        <v>30</v>
      </c>
      <c r="AH52" s="117">
        <v>90</v>
      </c>
      <c r="AI52" s="117">
        <v>3</v>
      </c>
      <c r="AJ52" s="117">
        <v>0</v>
      </c>
      <c r="AK52" s="117">
        <v>0</v>
      </c>
      <c r="AL52" s="117">
        <v>0</v>
      </c>
      <c r="AM52" s="117" t="s">
        <v>52</v>
      </c>
      <c r="AN52" s="15">
        <v>2</v>
      </c>
      <c r="AO52" s="119" t="s">
        <v>27</v>
      </c>
      <c r="AP52" s="117" t="s">
        <v>51</v>
      </c>
      <c r="AQ52" s="118">
        <v>1</v>
      </c>
      <c r="AR52" s="18" t="s">
        <v>28</v>
      </c>
      <c r="AS52" s="7" t="s">
        <v>42</v>
      </c>
      <c r="AT52" s="25">
        <v>1</v>
      </c>
      <c r="AU52" s="7" t="s">
        <v>898</v>
      </c>
      <c r="AV52" s="39" t="s">
        <v>899</v>
      </c>
      <c r="AW52" s="39" t="s">
        <v>899</v>
      </c>
      <c r="AX52" s="39" t="s">
        <v>899</v>
      </c>
      <c r="AY52" s="51" t="s">
        <v>865</v>
      </c>
      <c r="AZ52" s="51" t="s">
        <v>865</v>
      </c>
      <c r="BA52" s="51" t="s">
        <v>865</v>
      </c>
      <c r="BB52" s="51" t="s">
        <v>865</v>
      </c>
      <c r="BC52" s="51" t="s">
        <v>865</v>
      </c>
      <c r="BD52" s="51" t="s">
        <v>865</v>
      </c>
      <c r="BE52" s="51" t="s">
        <v>865</v>
      </c>
    </row>
    <row r="53" spans="1:57" s="8" customFormat="1" ht="63" x14ac:dyDescent="0.25">
      <c r="A53" s="8" t="s">
        <v>404</v>
      </c>
      <c r="B53" s="106" t="s">
        <v>196</v>
      </c>
      <c r="C53" s="107" t="s">
        <v>122</v>
      </c>
      <c r="D53" s="112" t="s">
        <v>393</v>
      </c>
      <c r="E53" s="109" t="s">
        <v>394</v>
      </c>
      <c r="F53" s="110" t="s">
        <v>8</v>
      </c>
      <c r="G53" s="110" t="s">
        <v>22</v>
      </c>
      <c r="H53" s="109" t="s">
        <v>395</v>
      </c>
      <c r="I53" s="111">
        <v>3</v>
      </c>
      <c r="J53" s="7" t="s">
        <v>33</v>
      </c>
      <c r="K53" s="6">
        <v>1</v>
      </c>
      <c r="L53" s="42" t="s">
        <v>28</v>
      </c>
      <c r="M53" s="7" t="s">
        <v>42</v>
      </c>
      <c r="N53" s="25">
        <v>1</v>
      </c>
      <c r="O53" s="39" t="s">
        <v>899</v>
      </c>
      <c r="P53" s="25">
        <v>1</v>
      </c>
      <c r="Q53" s="39" t="s">
        <v>899</v>
      </c>
      <c r="R53" s="25">
        <v>1</v>
      </c>
      <c r="S53" s="39" t="s">
        <v>899</v>
      </c>
      <c r="T53" s="25">
        <v>1</v>
      </c>
      <c r="U53" s="122" t="s">
        <v>415</v>
      </c>
      <c r="V53" s="115" t="s">
        <v>61</v>
      </c>
      <c r="W53" s="116">
        <v>0</v>
      </c>
      <c r="X53" s="115" t="s">
        <v>12</v>
      </c>
      <c r="Y53" s="116">
        <v>5</v>
      </c>
      <c r="Z53" s="115" t="s">
        <v>61</v>
      </c>
      <c r="AA53" s="116">
        <v>10</v>
      </c>
      <c r="AB53" s="115" t="s">
        <v>61</v>
      </c>
      <c r="AC53" s="116">
        <v>0</v>
      </c>
      <c r="AD53" s="115" t="s">
        <v>61</v>
      </c>
      <c r="AE53" s="116">
        <v>0</v>
      </c>
      <c r="AF53" s="115" t="s">
        <v>61</v>
      </c>
      <c r="AG53" s="116">
        <v>0</v>
      </c>
      <c r="AH53" s="117">
        <v>15</v>
      </c>
      <c r="AI53" s="117">
        <v>0</v>
      </c>
      <c r="AJ53" s="117">
        <v>1</v>
      </c>
      <c r="AK53" s="117">
        <v>1</v>
      </c>
      <c r="AL53" s="117">
        <v>1</v>
      </c>
      <c r="AM53" s="117" t="s">
        <v>51</v>
      </c>
      <c r="AN53" s="15">
        <v>3</v>
      </c>
      <c r="AO53" s="119" t="s">
        <v>33</v>
      </c>
      <c r="AP53" s="117" t="s">
        <v>52</v>
      </c>
      <c r="AQ53" s="118">
        <v>1</v>
      </c>
      <c r="AR53" s="18" t="s">
        <v>28</v>
      </c>
      <c r="AS53" s="7" t="s">
        <v>42</v>
      </c>
      <c r="AT53" s="25">
        <v>1</v>
      </c>
      <c r="AU53" s="7" t="s">
        <v>898</v>
      </c>
      <c r="AV53" s="39" t="s">
        <v>899</v>
      </c>
      <c r="AW53" s="39" t="s">
        <v>899</v>
      </c>
      <c r="AX53" s="39" t="s">
        <v>899</v>
      </c>
      <c r="AY53" s="51" t="s">
        <v>865</v>
      </c>
      <c r="AZ53" s="51" t="s">
        <v>865</v>
      </c>
      <c r="BA53" s="51" t="s">
        <v>865</v>
      </c>
      <c r="BB53" s="51" t="s">
        <v>865</v>
      </c>
      <c r="BC53" s="51" t="s">
        <v>865</v>
      </c>
      <c r="BD53" s="51" t="s">
        <v>865</v>
      </c>
      <c r="BE53" s="51" t="s">
        <v>865</v>
      </c>
    </row>
    <row r="54" spans="1:57" s="8" customFormat="1" ht="60" x14ac:dyDescent="0.25">
      <c r="A54" s="8" t="s">
        <v>404</v>
      </c>
      <c r="B54" s="106" t="s">
        <v>196</v>
      </c>
      <c r="C54" s="107" t="s">
        <v>122</v>
      </c>
      <c r="D54" s="112" t="s">
        <v>424</v>
      </c>
      <c r="E54" s="109" t="s">
        <v>425</v>
      </c>
      <c r="F54" s="110" t="s">
        <v>13</v>
      </c>
      <c r="G54" s="110" t="s">
        <v>22</v>
      </c>
      <c r="H54" s="109" t="s">
        <v>426</v>
      </c>
      <c r="I54" s="111">
        <v>4</v>
      </c>
      <c r="J54" s="7" t="s">
        <v>34</v>
      </c>
      <c r="K54" s="6">
        <v>2</v>
      </c>
      <c r="L54" s="42" t="s">
        <v>38</v>
      </c>
      <c r="M54" s="7" t="s">
        <v>44</v>
      </c>
      <c r="N54" s="25">
        <v>1</v>
      </c>
      <c r="O54" s="39" t="s">
        <v>899</v>
      </c>
      <c r="P54" s="25">
        <v>2</v>
      </c>
      <c r="Q54" s="39" t="s">
        <v>899</v>
      </c>
      <c r="R54" s="25">
        <v>2</v>
      </c>
      <c r="S54" s="39" t="s">
        <v>899</v>
      </c>
      <c r="T54" s="25">
        <v>2</v>
      </c>
      <c r="U54" s="122" t="s">
        <v>416</v>
      </c>
      <c r="V54" s="115" t="s">
        <v>12</v>
      </c>
      <c r="W54" s="116">
        <v>15</v>
      </c>
      <c r="X54" s="115" t="s">
        <v>12</v>
      </c>
      <c r="Y54" s="116">
        <v>5</v>
      </c>
      <c r="Z54" s="115" t="s">
        <v>61</v>
      </c>
      <c r="AA54" s="116">
        <v>10</v>
      </c>
      <c r="AB54" s="115" t="s">
        <v>12</v>
      </c>
      <c r="AC54" s="116">
        <v>15</v>
      </c>
      <c r="AD54" s="115" t="s">
        <v>12</v>
      </c>
      <c r="AE54" s="116">
        <v>10</v>
      </c>
      <c r="AF54" s="115" t="s">
        <v>61</v>
      </c>
      <c r="AG54" s="116">
        <v>0</v>
      </c>
      <c r="AH54" s="117">
        <v>55</v>
      </c>
      <c r="AI54" s="117">
        <v>2</v>
      </c>
      <c r="AJ54" s="117">
        <v>0</v>
      </c>
      <c r="AK54" s="117">
        <v>0</v>
      </c>
      <c r="AL54" s="117">
        <v>0</v>
      </c>
      <c r="AM54" s="117" t="s">
        <v>52</v>
      </c>
      <c r="AN54" s="15">
        <v>4</v>
      </c>
      <c r="AO54" s="119" t="s">
        <v>34</v>
      </c>
      <c r="AP54" s="117" t="s">
        <v>51</v>
      </c>
      <c r="AQ54" s="118">
        <v>1</v>
      </c>
      <c r="AR54" s="18" t="s">
        <v>28</v>
      </c>
      <c r="AS54" s="7" t="s">
        <v>43</v>
      </c>
      <c r="AT54" s="25">
        <v>1</v>
      </c>
      <c r="AU54" s="7" t="s">
        <v>900</v>
      </c>
      <c r="AV54" s="39" t="s">
        <v>899</v>
      </c>
      <c r="AW54" s="39" t="s">
        <v>899</v>
      </c>
      <c r="AX54" s="39" t="s">
        <v>899</v>
      </c>
      <c r="AY54" s="51" t="s">
        <v>865</v>
      </c>
      <c r="AZ54" s="51" t="s">
        <v>865</v>
      </c>
      <c r="BA54" s="51" t="s">
        <v>865</v>
      </c>
      <c r="BB54" s="51" t="s">
        <v>865</v>
      </c>
      <c r="BC54" s="51" t="s">
        <v>865</v>
      </c>
      <c r="BD54" s="51" t="s">
        <v>865</v>
      </c>
      <c r="BE54" s="51" t="s">
        <v>865</v>
      </c>
    </row>
    <row r="55" spans="1:57" s="8" customFormat="1" ht="165" x14ac:dyDescent="0.25">
      <c r="A55" s="8" t="s">
        <v>404</v>
      </c>
      <c r="B55" s="97" t="s">
        <v>196</v>
      </c>
      <c r="C55" s="98" t="s">
        <v>121</v>
      </c>
      <c r="D55" s="56" t="s">
        <v>396</v>
      </c>
      <c r="E55" s="109" t="s">
        <v>397</v>
      </c>
      <c r="F55" s="83" t="s">
        <v>8</v>
      </c>
      <c r="G55" s="83" t="s">
        <v>21</v>
      </c>
      <c r="H55" s="57" t="s">
        <v>367</v>
      </c>
      <c r="I55" s="111">
        <v>3</v>
      </c>
      <c r="J55" s="7" t="s">
        <v>33</v>
      </c>
      <c r="K55" s="6">
        <v>3</v>
      </c>
      <c r="L55" s="42" t="s">
        <v>39</v>
      </c>
      <c r="M55" s="7" t="s">
        <v>44</v>
      </c>
      <c r="N55" s="25">
        <v>1</v>
      </c>
      <c r="O55" s="39" t="s">
        <v>895</v>
      </c>
      <c r="P55" s="25">
        <v>3</v>
      </c>
      <c r="Q55" s="39" t="s">
        <v>896</v>
      </c>
      <c r="R55" s="25">
        <v>3</v>
      </c>
      <c r="S55" s="39" t="s">
        <v>899</v>
      </c>
      <c r="T55" s="25">
        <v>3</v>
      </c>
      <c r="U55" s="57" t="s">
        <v>417</v>
      </c>
      <c r="V55" s="115" t="s">
        <v>12</v>
      </c>
      <c r="W55" s="116">
        <v>15</v>
      </c>
      <c r="X55" s="115" t="s">
        <v>12</v>
      </c>
      <c r="Y55" s="116">
        <v>5</v>
      </c>
      <c r="Z55" s="115" t="s">
        <v>61</v>
      </c>
      <c r="AA55" s="116">
        <v>10</v>
      </c>
      <c r="AB55" s="115" t="s">
        <v>12</v>
      </c>
      <c r="AC55" s="116">
        <v>15</v>
      </c>
      <c r="AD55" s="115" t="s">
        <v>61</v>
      </c>
      <c r="AE55" s="116">
        <v>0</v>
      </c>
      <c r="AF55" s="115" t="s">
        <v>61</v>
      </c>
      <c r="AG55" s="116">
        <v>0</v>
      </c>
      <c r="AH55" s="117">
        <v>45</v>
      </c>
      <c r="AI55" s="117">
        <v>1</v>
      </c>
      <c r="AJ55" s="117">
        <v>2</v>
      </c>
      <c r="AK55" s="117">
        <v>2</v>
      </c>
      <c r="AL55" s="117">
        <v>2</v>
      </c>
      <c r="AM55" s="117" t="s">
        <v>51</v>
      </c>
      <c r="AN55" s="15">
        <v>2</v>
      </c>
      <c r="AO55" s="119" t="s">
        <v>27</v>
      </c>
      <c r="AP55" s="117" t="s">
        <v>52</v>
      </c>
      <c r="AQ55" s="118">
        <v>3</v>
      </c>
      <c r="AR55" s="18" t="s">
        <v>39</v>
      </c>
      <c r="AS55" s="7" t="s">
        <v>43</v>
      </c>
      <c r="AT55" s="25">
        <v>1</v>
      </c>
      <c r="AU55" s="7" t="s">
        <v>900</v>
      </c>
      <c r="AV55" s="39" t="s">
        <v>899</v>
      </c>
      <c r="AW55" s="39" t="s">
        <v>899</v>
      </c>
      <c r="AX55" s="39" t="s">
        <v>899</v>
      </c>
      <c r="AY55" s="51" t="s">
        <v>865</v>
      </c>
      <c r="AZ55" s="51" t="s">
        <v>865</v>
      </c>
      <c r="BA55" s="51" t="s">
        <v>865</v>
      </c>
      <c r="BB55" s="51" t="s">
        <v>865</v>
      </c>
      <c r="BC55" s="51" t="s">
        <v>865</v>
      </c>
      <c r="BD55" s="51" t="s">
        <v>865</v>
      </c>
      <c r="BE55" s="51" t="s">
        <v>865</v>
      </c>
    </row>
    <row r="56" spans="1:57" s="8" customFormat="1" ht="120" x14ac:dyDescent="0.25">
      <c r="A56" s="8" t="s">
        <v>404</v>
      </c>
      <c r="B56" s="97" t="s">
        <v>198</v>
      </c>
      <c r="C56" s="98" t="s">
        <v>122</v>
      </c>
      <c r="D56" s="56" t="s">
        <v>398</v>
      </c>
      <c r="E56" s="57" t="s">
        <v>399</v>
      </c>
      <c r="F56" s="83" t="s">
        <v>8</v>
      </c>
      <c r="G56" s="83" t="s">
        <v>22</v>
      </c>
      <c r="H56" s="57" t="s">
        <v>370</v>
      </c>
      <c r="I56" s="100">
        <v>1</v>
      </c>
      <c r="J56" s="7" t="s">
        <v>32</v>
      </c>
      <c r="K56" s="6">
        <v>1</v>
      </c>
      <c r="L56" s="42" t="s">
        <v>28</v>
      </c>
      <c r="M56" s="7" t="s">
        <v>42</v>
      </c>
      <c r="N56" s="25">
        <v>1</v>
      </c>
      <c r="O56" s="39" t="s">
        <v>899</v>
      </c>
      <c r="P56" s="25">
        <v>1</v>
      </c>
      <c r="Q56" s="39" t="s">
        <v>899</v>
      </c>
      <c r="R56" s="25">
        <v>1</v>
      </c>
      <c r="S56" s="39" t="s">
        <v>899</v>
      </c>
      <c r="T56" s="25">
        <v>1</v>
      </c>
      <c r="U56" s="57" t="s">
        <v>409</v>
      </c>
      <c r="V56" s="115" t="s">
        <v>12</v>
      </c>
      <c r="W56" s="116">
        <v>15</v>
      </c>
      <c r="X56" s="115" t="s">
        <v>12</v>
      </c>
      <c r="Y56" s="116">
        <v>5</v>
      </c>
      <c r="Z56" s="115" t="s">
        <v>61</v>
      </c>
      <c r="AA56" s="116">
        <v>10</v>
      </c>
      <c r="AB56" s="115" t="s">
        <v>12</v>
      </c>
      <c r="AC56" s="116">
        <v>15</v>
      </c>
      <c r="AD56" s="115" t="s">
        <v>12</v>
      </c>
      <c r="AE56" s="116">
        <v>10</v>
      </c>
      <c r="AF56" s="115" t="s">
        <v>12</v>
      </c>
      <c r="AG56" s="116">
        <v>30</v>
      </c>
      <c r="AH56" s="117">
        <v>85</v>
      </c>
      <c r="AI56" s="117">
        <v>3</v>
      </c>
      <c r="AJ56" s="117">
        <v>0</v>
      </c>
      <c r="AK56" s="117">
        <v>0</v>
      </c>
      <c r="AL56" s="117">
        <v>0</v>
      </c>
      <c r="AM56" s="117" t="s">
        <v>51</v>
      </c>
      <c r="AN56" s="15">
        <v>1</v>
      </c>
      <c r="AO56" s="119" t="s">
        <v>32</v>
      </c>
      <c r="AP56" s="117" t="s">
        <v>51</v>
      </c>
      <c r="AQ56" s="118">
        <v>1</v>
      </c>
      <c r="AR56" s="18" t="s">
        <v>28</v>
      </c>
      <c r="AS56" s="7" t="s">
        <v>42</v>
      </c>
      <c r="AT56" s="25">
        <v>1</v>
      </c>
      <c r="AU56" s="7" t="s">
        <v>898</v>
      </c>
      <c r="AV56" s="39" t="s">
        <v>899</v>
      </c>
      <c r="AW56" s="39" t="s">
        <v>899</v>
      </c>
      <c r="AX56" s="39" t="s">
        <v>899</v>
      </c>
      <c r="AY56" s="51" t="s">
        <v>865</v>
      </c>
      <c r="AZ56" s="51" t="s">
        <v>865</v>
      </c>
      <c r="BA56" s="51" t="s">
        <v>865</v>
      </c>
      <c r="BB56" s="51" t="s">
        <v>865</v>
      </c>
      <c r="BC56" s="51" t="s">
        <v>865</v>
      </c>
      <c r="BD56" s="51" t="s">
        <v>865</v>
      </c>
      <c r="BE56" s="51" t="s">
        <v>865</v>
      </c>
    </row>
    <row r="57" spans="1:57" s="8" customFormat="1" ht="47.25" x14ac:dyDescent="0.25">
      <c r="A57" s="8" t="s">
        <v>404</v>
      </c>
      <c r="B57" s="97" t="s">
        <v>193</v>
      </c>
      <c r="C57" s="98" t="s">
        <v>121</v>
      </c>
      <c r="D57" s="103" t="s">
        <v>400</v>
      </c>
      <c r="E57" s="90" t="s">
        <v>401</v>
      </c>
      <c r="F57" s="83" t="s">
        <v>8</v>
      </c>
      <c r="G57" s="83" t="s">
        <v>25</v>
      </c>
      <c r="H57" s="90" t="s">
        <v>374</v>
      </c>
      <c r="I57" s="100">
        <v>2</v>
      </c>
      <c r="J57" s="7" t="s">
        <v>27</v>
      </c>
      <c r="K57" s="6">
        <v>2</v>
      </c>
      <c r="L57" s="42" t="s">
        <v>38</v>
      </c>
      <c r="M57" s="7" t="s">
        <v>42</v>
      </c>
      <c r="N57" s="25">
        <v>1</v>
      </c>
      <c r="O57" s="39" t="s">
        <v>899</v>
      </c>
      <c r="P57" s="25">
        <v>2</v>
      </c>
      <c r="Q57" s="39" t="s">
        <v>899</v>
      </c>
      <c r="R57" s="25">
        <v>2</v>
      </c>
      <c r="S57" s="39" t="s">
        <v>899</v>
      </c>
      <c r="T57" s="25">
        <v>1</v>
      </c>
      <c r="U57" s="57" t="s">
        <v>418</v>
      </c>
      <c r="V57" s="115" t="s">
        <v>12</v>
      </c>
      <c r="W57" s="116">
        <v>15</v>
      </c>
      <c r="X57" s="115" t="s">
        <v>12</v>
      </c>
      <c r="Y57" s="116">
        <v>5</v>
      </c>
      <c r="Z57" s="115" t="s">
        <v>61</v>
      </c>
      <c r="AA57" s="116">
        <v>10</v>
      </c>
      <c r="AB57" s="115" t="s">
        <v>12</v>
      </c>
      <c r="AC57" s="116">
        <v>15</v>
      </c>
      <c r="AD57" s="115" t="s">
        <v>12</v>
      </c>
      <c r="AE57" s="116">
        <v>10</v>
      </c>
      <c r="AF57" s="115" t="s">
        <v>12</v>
      </c>
      <c r="AG57" s="116">
        <v>30</v>
      </c>
      <c r="AH57" s="117">
        <v>85</v>
      </c>
      <c r="AI57" s="117">
        <v>3</v>
      </c>
      <c r="AJ57" s="117">
        <v>0</v>
      </c>
      <c r="AK57" s="117">
        <v>0</v>
      </c>
      <c r="AL57" s="117">
        <v>0</v>
      </c>
      <c r="AM57" s="117" t="s">
        <v>51</v>
      </c>
      <c r="AN57" s="15">
        <v>1</v>
      </c>
      <c r="AO57" s="119" t="s">
        <v>32</v>
      </c>
      <c r="AP57" s="117" t="s">
        <v>52</v>
      </c>
      <c r="AQ57" s="118">
        <v>2</v>
      </c>
      <c r="AR57" s="18" t="s">
        <v>38</v>
      </c>
      <c r="AS57" s="7" t="s">
        <v>42</v>
      </c>
      <c r="AT57" s="25">
        <v>1</v>
      </c>
      <c r="AU57" s="7" t="s">
        <v>898</v>
      </c>
      <c r="AV57" s="39" t="s">
        <v>899</v>
      </c>
      <c r="AW57" s="39" t="s">
        <v>899</v>
      </c>
      <c r="AX57" s="39" t="s">
        <v>899</v>
      </c>
      <c r="AY57" s="51" t="s">
        <v>865</v>
      </c>
      <c r="AZ57" s="51" t="s">
        <v>865</v>
      </c>
      <c r="BA57" s="51" t="s">
        <v>865</v>
      </c>
      <c r="BB57" s="51" t="s">
        <v>865</v>
      </c>
      <c r="BC57" s="51" t="s">
        <v>865</v>
      </c>
      <c r="BD57" s="51" t="s">
        <v>865</v>
      </c>
      <c r="BE57" s="51" t="s">
        <v>865</v>
      </c>
    </row>
    <row r="58" spans="1:57" s="8" customFormat="1" ht="45" x14ac:dyDescent="0.25">
      <c r="A58" s="8" t="s">
        <v>404</v>
      </c>
      <c r="B58" s="97" t="s">
        <v>186</v>
      </c>
      <c r="C58" s="98" t="s">
        <v>122</v>
      </c>
      <c r="D58" s="103" t="s">
        <v>372</v>
      </c>
      <c r="E58" s="90" t="s">
        <v>402</v>
      </c>
      <c r="F58" s="83" t="s">
        <v>13</v>
      </c>
      <c r="G58" s="83" t="s">
        <v>26</v>
      </c>
      <c r="H58" s="90" t="s">
        <v>374</v>
      </c>
      <c r="I58" s="100">
        <v>3</v>
      </c>
      <c r="J58" s="7" t="s">
        <v>33</v>
      </c>
      <c r="K58" s="6">
        <v>2</v>
      </c>
      <c r="L58" s="42" t="s">
        <v>38</v>
      </c>
      <c r="M58" s="7" t="s">
        <v>43</v>
      </c>
      <c r="N58" s="25">
        <v>1</v>
      </c>
      <c r="O58" s="39" t="s">
        <v>899</v>
      </c>
      <c r="P58" s="25">
        <v>2</v>
      </c>
      <c r="Q58" s="39" t="s">
        <v>899</v>
      </c>
      <c r="R58" s="25">
        <v>1</v>
      </c>
      <c r="S58" s="39" t="s">
        <v>899</v>
      </c>
      <c r="T58" s="25">
        <v>1</v>
      </c>
      <c r="U58" s="90" t="s">
        <v>411</v>
      </c>
      <c r="V58" s="115" t="s">
        <v>61</v>
      </c>
      <c r="W58" s="116">
        <v>0</v>
      </c>
      <c r="X58" s="115" t="s">
        <v>12</v>
      </c>
      <c r="Y58" s="116">
        <v>5</v>
      </c>
      <c r="Z58" s="115" t="s">
        <v>12</v>
      </c>
      <c r="AA58" s="116">
        <v>15</v>
      </c>
      <c r="AB58" s="115" t="s">
        <v>12</v>
      </c>
      <c r="AC58" s="116">
        <v>15</v>
      </c>
      <c r="AD58" s="115" t="s">
        <v>61</v>
      </c>
      <c r="AE58" s="116">
        <v>0</v>
      </c>
      <c r="AF58" s="115" t="s">
        <v>12</v>
      </c>
      <c r="AG58" s="116">
        <v>30</v>
      </c>
      <c r="AH58" s="117">
        <v>65</v>
      </c>
      <c r="AI58" s="117">
        <v>2</v>
      </c>
      <c r="AJ58" s="117">
        <v>0</v>
      </c>
      <c r="AK58" s="117">
        <v>0</v>
      </c>
      <c r="AL58" s="117">
        <v>0</v>
      </c>
      <c r="AM58" s="117" t="s">
        <v>52</v>
      </c>
      <c r="AN58" s="15">
        <v>3</v>
      </c>
      <c r="AO58" s="119" t="s">
        <v>33</v>
      </c>
      <c r="AP58" s="117" t="s">
        <v>51</v>
      </c>
      <c r="AQ58" s="118">
        <v>1</v>
      </c>
      <c r="AR58" s="18" t="s">
        <v>28</v>
      </c>
      <c r="AS58" s="7" t="s">
        <v>42</v>
      </c>
      <c r="AT58" s="25">
        <v>1</v>
      </c>
      <c r="AU58" s="7" t="s">
        <v>898</v>
      </c>
      <c r="AV58" s="39" t="s">
        <v>899</v>
      </c>
      <c r="AW58" s="39" t="s">
        <v>899</v>
      </c>
      <c r="AX58" s="39" t="s">
        <v>899</v>
      </c>
      <c r="AY58" s="51" t="s">
        <v>865</v>
      </c>
      <c r="AZ58" s="51" t="s">
        <v>865</v>
      </c>
      <c r="BA58" s="51" t="s">
        <v>865</v>
      </c>
      <c r="BB58" s="51" t="s">
        <v>865</v>
      </c>
      <c r="BC58" s="51" t="s">
        <v>865</v>
      </c>
      <c r="BD58" s="51" t="s">
        <v>865</v>
      </c>
      <c r="BE58" s="51" t="s">
        <v>865</v>
      </c>
    </row>
    <row r="59" spans="1:57" s="8" customFormat="1" ht="47.25" x14ac:dyDescent="0.25">
      <c r="A59" s="8" t="s">
        <v>404</v>
      </c>
      <c r="B59" s="97" t="s">
        <v>196</v>
      </c>
      <c r="C59" s="97" t="s">
        <v>122</v>
      </c>
      <c r="D59" s="61" t="s">
        <v>427</v>
      </c>
      <c r="E59" s="90" t="s">
        <v>403</v>
      </c>
      <c r="F59" s="83" t="s">
        <v>13</v>
      </c>
      <c r="G59" s="83" t="s">
        <v>22</v>
      </c>
      <c r="H59" s="90" t="s">
        <v>428</v>
      </c>
      <c r="I59" s="100">
        <v>4</v>
      </c>
      <c r="J59" s="7" t="s">
        <v>34</v>
      </c>
      <c r="K59" s="6">
        <v>1</v>
      </c>
      <c r="L59" s="42" t="s">
        <v>28</v>
      </c>
      <c r="M59" s="7" t="s">
        <v>43</v>
      </c>
      <c r="N59" s="25">
        <v>1</v>
      </c>
      <c r="O59" s="39" t="s">
        <v>899</v>
      </c>
      <c r="P59" s="25">
        <v>1</v>
      </c>
      <c r="Q59" s="39" t="s">
        <v>899</v>
      </c>
      <c r="R59" s="25">
        <v>0</v>
      </c>
      <c r="S59" s="39" t="s">
        <v>899</v>
      </c>
      <c r="T59" s="25">
        <v>0</v>
      </c>
      <c r="U59" s="123" t="s">
        <v>419</v>
      </c>
      <c r="V59" s="115" t="s">
        <v>12</v>
      </c>
      <c r="W59" s="116">
        <v>15</v>
      </c>
      <c r="X59" s="115" t="s">
        <v>12</v>
      </c>
      <c r="Y59" s="116">
        <v>5</v>
      </c>
      <c r="Z59" s="115" t="s">
        <v>61</v>
      </c>
      <c r="AA59" s="116">
        <v>10</v>
      </c>
      <c r="AB59" s="115" t="s">
        <v>12</v>
      </c>
      <c r="AC59" s="116">
        <v>15</v>
      </c>
      <c r="AD59" s="115" t="s">
        <v>12</v>
      </c>
      <c r="AE59" s="116">
        <v>10</v>
      </c>
      <c r="AF59" s="115" t="s">
        <v>61</v>
      </c>
      <c r="AG59" s="116">
        <v>0</v>
      </c>
      <c r="AH59" s="117">
        <v>55</v>
      </c>
      <c r="AI59" s="117">
        <v>2</v>
      </c>
      <c r="AJ59" s="117">
        <v>0</v>
      </c>
      <c r="AK59" s="117">
        <v>0</v>
      </c>
      <c r="AL59" s="117">
        <v>0</v>
      </c>
      <c r="AM59" s="117" t="s">
        <v>51</v>
      </c>
      <c r="AN59" s="15">
        <v>2</v>
      </c>
      <c r="AO59" s="119" t="s">
        <v>27</v>
      </c>
      <c r="AP59" s="117" t="s">
        <v>51</v>
      </c>
      <c r="AQ59" s="118">
        <v>1</v>
      </c>
      <c r="AR59" s="18" t="s">
        <v>28</v>
      </c>
      <c r="AS59" s="7" t="s">
        <v>42</v>
      </c>
      <c r="AT59" s="25">
        <v>1</v>
      </c>
      <c r="AU59" s="7" t="s">
        <v>898</v>
      </c>
      <c r="AV59" s="39" t="s">
        <v>899</v>
      </c>
      <c r="AW59" s="39" t="s">
        <v>899</v>
      </c>
      <c r="AX59" s="39" t="s">
        <v>899</v>
      </c>
      <c r="AY59" s="51" t="s">
        <v>865</v>
      </c>
      <c r="AZ59" s="51" t="s">
        <v>865</v>
      </c>
      <c r="BA59" s="51" t="s">
        <v>865</v>
      </c>
      <c r="BB59" s="51" t="s">
        <v>865</v>
      </c>
      <c r="BC59" s="51" t="s">
        <v>865</v>
      </c>
      <c r="BD59" s="51" t="s">
        <v>865</v>
      </c>
      <c r="BE59" s="51" t="s">
        <v>865</v>
      </c>
    </row>
    <row r="60" spans="1:57" s="8" customFormat="1" ht="150" x14ac:dyDescent="0.25">
      <c r="A60" s="8" t="s">
        <v>429</v>
      </c>
      <c r="B60" s="71" t="s">
        <v>200</v>
      </c>
      <c r="C60" s="70" t="s">
        <v>123</v>
      </c>
      <c r="D60" s="49" t="s">
        <v>658</v>
      </c>
      <c r="E60" s="50" t="s">
        <v>659</v>
      </c>
      <c r="F60" s="51" t="s">
        <v>8</v>
      </c>
      <c r="G60" s="51" t="s">
        <v>26</v>
      </c>
      <c r="H60" s="50" t="s">
        <v>660</v>
      </c>
      <c r="I60" s="52">
        <v>3</v>
      </c>
      <c r="J60" s="7" t="s">
        <v>33</v>
      </c>
      <c r="K60" s="6">
        <v>5</v>
      </c>
      <c r="L60" s="42" t="s">
        <v>41</v>
      </c>
      <c r="M60" s="7" t="s">
        <v>45</v>
      </c>
      <c r="N60" s="25">
        <v>1</v>
      </c>
      <c r="O60" s="39" t="s">
        <v>895</v>
      </c>
      <c r="P60" s="25">
        <v>4</v>
      </c>
      <c r="Q60" s="39" t="s">
        <v>896</v>
      </c>
      <c r="R60" s="25">
        <v>5</v>
      </c>
      <c r="S60" s="39" t="s">
        <v>897</v>
      </c>
      <c r="T60" s="25">
        <v>4</v>
      </c>
      <c r="U60" s="59" t="s">
        <v>661</v>
      </c>
      <c r="V60" s="60" t="s">
        <v>12</v>
      </c>
      <c r="W60" s="116">
        <v>15</v>
      </c>
      <c r="X60" s="60" t="s">
        <v>12</v>
      </c>
      <c r="Y60" s="116">
        <v>5</v>
      </c>
      <c r="Z60" s="60" t="s">
        <v>61</v>
      </c>
      <c r="AA60" s="116">
        <v>10</v>
      </c>
      <c r="AB60" s="60" t="s">
        <v>12</v>
      </c>
      <c r="AC60" s="116">
        <v>15</v>
      </c>
      <c r="AD60" s="60" t="s">
        <v>12</v>
      </c>
      <c r="AE60" s="116">
        <v>10</v>
      </c>
      <c r="AF60" s="60" t="s">
        <v>12</v>
      </c>
      <c r="AG60" s="72"/>
      <c r="AH60" s="62"/>
      <c r="AI60" s="62"/>
      <c r="AJ60" s="62"/>
      <c r="AK60" s="62"/>
      <c r="AL60" s="117">
        <v>4</v>
      </c>
      <c r="AM60" s="62" t="s">
        <v>51</v>
      </c>
      <c r="AN60" s="15">
        <v>3</v>
      </c>
      <c r="AO60" s="73" t="s">
        <v>33</v>
      </c>
      <c r="AP60" s="62" t="s">
        <v>51</v>
      </c>
      <c r="AQ60" s="15">
        <v>5</v>
      </c>
      <c r="AR60" s="18" t="s">
        <v>41</v>
      </c>
      <c r="AS60" s="7" t="s">
        <v>45</v>
      </c>
      <c r="AT60" s="25">
        <v>1</v>
      </c>
      <c r="AU60" s="7" t="s">
        <v>901</v>
      </c>
      <c r="AV60" s="39" t="s">
        <v>899</v>
      </c>
      <c r="AW60" s="39" t="s">
        <v>899</v>
      </c>
      <c r="AX60" s="39" t="s">
        <v>897</v>
      </c>
      <c r="AY60" s="50" t="s">
        <v>662</v>
      </c>
      <c r="AZ60" s="51" t="s">
        <v>663</v>
      </c>
      <c r="BA60" s="51" t="s">
        <v>664</v>
      </c>
      <c r="BB60" s="51" t="s">
        <v>665</v>
      </c>
      <c r="BC60" s="77">
        <v>42216</v>
      </c>
      <c r="BD60" s="77">
        <v>43465</v>
      </c>
      <c r="BE60" s="51" t="s">
        <v>666</v>
      </c>
    </row>
    <row r="61" spans="1:57" s="8" customFormat="1" ht="409.5" x14ac:dyDescent="0.25">
      <c r="A61" s="8" t="s">
        <v>430</v>
      </c>
      <c r="B61" s="71" t="s">
        <v>195</v>
      </c>
      <c r="C61" s="70" t="s">
        <v>122</v>
      </c>
      <c r="D61" s="49" t="s">
        <v>431</v>
      </c>
      <c r="E61" s="50" t="s">
        <v>432</v>
      </c>
      <c r="F61" s="51" t="s">
        <v>8</v>
      </c>
      <c r="G61" s="51" t="s">
        <v>25</v>
      </c>
      <c r="H61" s="50" t="s">
        <v>433</v>
      </c>
      <c r="I61" s="52">
        <v>3</v>
      </c>
      <c r="J61" s="7" t="s">
        <v>33</v>
      </c>
      <c r="K61" s="6">
        <v>3</v>
      </c>
      <c r="L61" s="42" t="s">
        <v>39</v>
      </c>
      <c r="M61" s="7" t="s">
        <v>44</v>
      </c>
      <c r="N61" s="25">
        <v>1</v>
      </c>
      <c r="O61" s="39" t="s">
        <v>895</v>
      </c>
      <c r="P61" s="25">
        <v>3</v>
      </c>
      <c r="Q61" s="39" t="s">
        <v>896</v>
      </c>
      <c r="R61" s="25">
        <v>3</v>
      </c>
      <c r="S61" s="39" t="s">
        <v>899</v>
      </c>
      <c r="T61" s="25">
        <v>2</v>
      </c>
      <c r="U61" s="59" t="s">
        <v>440</v>
      </c>
      <c r="V61" s="60" t="s">
        <v>12</v>
      </c>
      <c r="W61" s="72">
        <v>15</v>
      </c>
      <c r="X61" s="60" t="s">
        <v>12</v>
      </c>
      <c r="Y61" s="72">
        <v>5</v>
      </c>
      <c r="Z61" s="60" t="s">
        <v>61</v>
      </c>
      <c r="AA61" s="72">
        <v>10</v>
      </c>
      <c r="AB61" s="60" t="s">
        <v>12</v>
      </c>
      <c r="AC61" s="72">
        <v>15</v>
      </c>
      <c r="AD61" s="60" t="s">
        <v>12</v>
      </c>
      <c r="AE61" s="72">
        <v>10</v>
      </c>
      <c r="AF61" s="60" t="s">
        <v>12</v>
      </c>
      <c r="AG61" s="72">
        <v>30</v>
      </c>
      <c r="AH61" s="62">
        <v>85</v>
      </c>
      <c r="AI61" s="62">
        <v>3</v>
      </c>
      <c r="AJ61" s="62">
        <v>0</v>
      </c>
      <c r="AK61" s="62">
        <v>0</v>
      </c>
      <c r="AL61" s="62">
        <v>0</v>
      </c>
      <c r="AM61" s="62" t="s">
        <v>51</v>
      </c>
      <c r="AN61" s="15">
        <v>1</v>
      </c>
      <c r="AO61" s="73" t="s">
        <v>32</v>
      </c>
      <c r="AP61" s="62" t="s">
        <v>51</v>
      </c>
      <c r="AQ61" s="15">
        <v>1</v>
      </c>
      <c r="AR61" s="18" t="s">
        <v>28</v>
      </c>
      <c r="AS61" s="7" t="s">
        <v>42</v>
      </c>
      <c r="AT61" s="25">
        <v>1</v>
      </c>
      <c r="AU61" s="7" t="s">
        <v>898</v>
      </c>
      <c r="AV61" s="39" t="s">
        <v>899</v>
      </c>
      <c r="AW61" s="39" t="s">
        <v>899</v>
      </c>
      <c r="AX61" s="39" t="s">
        <v>899</v>
      </c>
      <c r="AY61" s="90" t="s">
        <v>865</v>
      </c>
      <c r="AZ61" s="83" t="s">
        <v>865</v>
      </c>
      <c r="BA61" s="125" t="s">
        <v>865</v>
      </c>
      <c r="BB61" s="125" t="s">
        <v>865</v>
      </c>
      <c r="BC61" s="83" t="s">
        <v>865</v>
      </c>
      <c r="BD61" s="83" t="s">
        <v>865</v>
      </c>
      <c r="BE61" s="83" t="s">
        <v>865</v>
      </c>
    </row>
    <row r="62" spans="1:57" s="8" customFormat="1" ht="255" x14ac:dyDescent="0.25">
      <c r="A62" s="8" t="s">
        <v>430</v>
      </c>
      <c r="B62" s="71" t="s">
        <v>195</v>
      </c>
      <c r="C62" s="70" t="s">
        <v>122</v>
      </c>
      <c r="D62" s="49" t="s">
        <v>434</v>
      </c>
      <c r="E62" s="124" t="s">
        <v>435</v>
      </c>
      <c r="F62" s="51" t="s">
        <v>13</v>
      </c>
      <c r="G62" s="51" t="s">
        <v>25</v>
      </c>
      <c r="H62" s="50" t="s">
        <v>436</v>
      </c>
      <c r="I62" s="52">
        <v>2</v>
      </c>
      <c r="J62" s="7" t="s">
        <v>27</v>
      </c>
      <c r="K62" s="6">
        <v>3</v>
      </c>
      <c r="L62" s="42" t="s">
        <v>39</v>
      </c>
      <c r="M62" s="7" t="s">
        <v>43</v>
      </c>
      <c r="N62" s="25">
        <v>1</v>
      </c>
      <c r="O62" s="39" t="s">
        <v>895</v>
      </c>
      <c r="P62" s="25">
        <v>3</v>
      </c>
      <c r="Q62" s="39" t="s">
        <v>896</v>
      </c>
      <c r="R62" s="25">
        <v>3</v>
      </c>
      <c r="S62" s="39" t="s">
        <v>899</v>
      </c>
      <c r="T62" s="25">
        <v>3</v>
      </c>
      <c r="U62" s="59" t="s">
        <v>441</v>
      </c>
      <c r="V62" s="60" t="s">
        <v>12</v>
      </c>
      <c r="W62" s="72">
        <v>15</v>
      </c>
      <c r="X62" s="60" t="s">
        <v>12</v>
      </c>
      <c r="Y62" s="72">
        <v>5</v>
      </c>
      <c r="Z62" s="60" t="s">
        <v>61</v>
      </c>
      <c r="AA62" s="72">
        <v>10</v>
      </c>
      <c r="AB62" s="60" t="s">
        <v>12</v>
      </c>
      <c r="AC62" s="72">
        <v>15</v>
      </c>
      <c r="AD62" s="60" t="s">
        <v>12</v>
      </c>
      <c r="AE62" s="72">
        <v>10</v>
      </c>
      <c r="AF62" s="60" t="s">
        <v>12</v>
      </c>
      <c r="AG62" s="72">
        <v>30</v>
      </c>
      <c r="AH62" s="62">
        <v>85</v>
      </c>
      <c r="AI62" s="62">
        <v>3</v>
      </c>
      <c r="AJ62" s="62">
        <v>0</v>
      </c>
      <c r="AK62" s="62">
        <v>0</v>
      </c>
      <c r="AL62" s="62">
        <v>0</v>
      </c>
      <c r="AM62" s="62" t="s">
        <v>51</v>
      </c>
      <c r="AN62" s="15">
        <v>1</v>
      </c>
      <c r="AO62" s="73" t="s">
        <v>32</v>
      </c>
      <c r="AP62" s="62" t="s">
        <v>51</v>
      </c>
      <c r="AQ62" s="15">
        <v>1</v>
      </c>
      <c r="AR62" s="18" t="s">
        <v>28</v>
      </c>
      <c r="AS62" s="7" t="s">
        <v>42</v>
      </c>
      <c r="AT62" s="25">
        <v>1</v>
      </c>
      <c r="AU62" s="7" t="s">
        <v>898</v>
      </c>
      <c r="AV62" s="39" t="s">
        <v>899</v>
      </c>
      <c r="AW62" s="39" t="s">
        <v>899</v>
      </c>
      <c r="AX62" s="39" t="s">
        <v>899</v>
      </c>
      <c r="AY62" s="50" t="s">
        <v>445</v>
      </c>
      <c r="AZ62" s="50" t="s">
        <v>446</v>
      </c>
      <c r="BA62" s="125" t="s">
        <v>443</v>
      </c>
      <c r="BB62" s="125" t="s">
        <v>444</v>
      </c>
      <c r="BC62" s="126">
        <v>42736</v>
      </c>
      <c r="BD62" s="126">
        <v>43100</v>
      </c>
      <c r="BE62" s="51" t="s">
        <v>447</v>
      </c>
    </row>
    <row r="63" spans="1:57" s="8" customFormat="1" ht="210" x14ac:dyDescent="0.25">
      <c r="A63" s="8" t="s">
        <v>430</v>
      </c>
      <c r="B63" s="71" t="s">
        <v>195</v>
      </c>
      <c r="C63" s="70" t="s">
        <v>123</v>
      </c>
      <c r="D63" s="49" t="s">
        <v>437</v>
      </c>
      <c r="E63" s="50" t="s">
        <v>438</v>
      </c>
      <c r="F63" s="51" t="s">
        <v>13</v>
      </c>
      <c r="G63" s="51" t="s">
        <v>25</v>
      </c>
      <c r="H63" s="50" t="s">
        <v>439</v>
      </c>
      <c r="I63" s="52">
        <v>3</v>
      </c>
      <c r="J63" s="7" t="s">
        <v>33</v>
      </c>
      <c r="K63" s="6">
        <v>2</v>
      </c>
      <c r="L63" s="42" t="s">
        <v>38</v>
      </c>
      <c r="M63" s="7" t="s">
        <v>43</v>
      </c>
      <c r="N63" s="25">
        <v>1</v>
      </c>
      <c r="O63" s="39" t="s">
        <v>899</v>
      </c>
      <c r="P63" s="25">
        <v>2</v>
      </c>
      <c r="Q63" s="39" t="s">
        <v>899</v>
      </c>
      <c r="R63" s="25">
        <v>1</v>
      </c>
      <c r="S63" s="39" t="s">
        <v>899</v>
      </c>
      <c r="T63" s="25">
        <v>1</v>
      </c>
      <c r="U63" s="59" t="s">
        <v>442</v>
      </c>
      <c r="V63" s="60" t="s">
        <v>12</v>
      </c>
      <c r="W63" s="72">
        <v>15</v>
      </c>
      <c r="X63" s="60" t="s">
        <v>12</v>
      </c>
      <c r="Y63" s="72">
        <v>5</v>
      </c>
      <c r="Z63" s="60" t="s">
        <v>61</v>
      </c>
      <c r="AA63" s="72">
        <v>10</v>
      </c>
      <c r="AB63" s="60" t="s">
        <v>12</v>
      </c>
      <c r="AC63" s="72">
        <v>15</v>
      </c>
      <c r="AD63" s="60" t="s">
        <v>12</v>
      </c>
      <c r="AE63" s="72">
        <v>10</v>
      </c>
      <c r="AF63" s="60" t="s">
        <v>12</v>
      </c>
      <c r="AG63" s="72">
        <v>30</v>
      </c>
      <c r="AH63" s="62">
        <v>85</v>
      </c>
      <c r="AI63" s="62">
        <v>3</v>
      </c>
      <c r="AJ63" s="62">
        <v>0</v>
      </c>
      <c r="AK63" s="62">
        <v>0</v>
      </c>
      <c r="AL63" s="62">
        <v>0</v>
      </c>
      <c r="AM63" s="62" t="s">
        <v>51</v>
      </c>
      <c r="AN63" s="15">
        <v>1</v>
      </c>
      <c r="AO63" s="73" t="s">
        <v>32</v>
      </c>
      <c r="AP63" s="62" t="s">
        <v>51</v>
      </c>
      <c r="AQ63" s="15">
        <v>1</v>
      </c>
      <c r="AR63" s="18" t="s">
        <v>28</v>
      </c>
      <c r="AS63" s="7" t="s">
        <v>42</v>
      </c>
      <c r="AT63" s="25">
        <v>1</v>
      </c>
      <c r="AU63" s="7" t="s">
        <v>898</v>
      </c>
      <c r="AV63" s="39" t="s">
        <v>899</v>
      </c>
      <c r="AW63" s="39" t="s">
        <v>899</v>
      </c>
      <c r="AX63" s="39" t="s">
        <v>899</v>
      </c>
      <c r="AY63" s="127" t="s">
        <v>448</v>
      </c>
      <c r="AZ63" s="127" t="s">
        <v>449</v>
      </c>
      <c r="BA63" s="127" t="s">
        <v>443</v>
      </c>
      <c r="BB63" s="127" t="s">
        <v>450</v>
      </c>
      <c r="BC63" s="128">
        <v>42736</v>
      </c>
      <c r="BD63" s="128">
        <v>43100</v>
      </c>
      <c r="BE63" s="129" t="s">
        <v>451</v>
      </c>
    </row>
    <row r="64" spans="1:57" s="8" customFormat="1" ht="128.25" x14ac:dyDescent="0.25">
      <c r="A64" s="8" t="s">
        <v>455</v>
      </c>
      <c r="B64" s="71" t="s">
        <v>196</v>
      </c>
      <c r="C64" s="70" t="s">
        <v>122</v>
      </c>
      <c r="D64" s="58" t="s">
        <v>452</v>
      </c>
      <c r="E64" s="54" t="s">
        <v>453</v>
      </c>
      <c r="F64" s="51" t="s">
        <v>8</v>
      </c>
      <c r="G64" s="51" t="s">
        <v>21</v>
      </c>
      <c r="H64" s="54" t="s">
        <v>454</v>
      </c>
      <c r="I64" s="52">
        <v>2</v>
      </c>
      <c r="J64" s="7" t="s">
        <v>27</v>
      </c>
      <c r="K64" s="6">
        <v>3</v>
      </c>
      <c r="L64" s="42" t="s">
        <v>39</v>
      </c>
      <c r="M64" s="7" t="s">
        <v>43</v>
      </c>
      <c r="N64" s="25">
        <v>1</v>
      </c>
      <c r="O64" s="39" t="s">
        <v>895</v>
      </c>
      <c r="P64" s="25">
        <v>3</v>
      </c>
      <c r="Q64" s="39" t="s">
        <v>896</v>
      </c>
      <c r="R64" s="25">
        <v>3</v>
      </c>
      <c r="S64" s="39" t="s">
        <v>899</v>
      </c>
      <c r="T64" s="25">
        <v>2</v>
      </c>
      <c r="U64" s="59" t="s">
        <v>456</v>
      </c>
      <c r="V64" s="60" t="s">
        <v>12</v>
      </c>
      <c r="W64" s="72">
        <v>15</v>
      </c>
      <c r="X64" s="60" t="s">
        <v>12</v>
      </c>
      <c r="Y64" s="72">
        <v>5</v>
      </c>
      <c r="Z64" s="60" t="s">
        <v>61</v>
      </c>
      <c r="AA64" s="72">
        <v>10</v>
      </c>
      <c r="AB64" s="60" t="s">
        <v>12</v>
      </c>
      <c r="AC64" s="72">
        <v>15</v>
      </c>
      <c r="AD64" s="60" t="s">
        <v>12</v>
      </c>
      <c r="AE64" s="72">
        <v>10</v>
      </c>
      <c r="AF64" s="60" t="s">
        <v>12</v>
      </c>
      <c r="AG64" s="72">
        <v>30</v>
      </c>
      <c r="AH64" s="62">
        <v>85</v>
      </c>
      <c r="AI64" s="62">
        <v>3</v>
      </c>
      <c r="AJ64" s="62">
        <v>0</v>
      </c>
      <c r="AK64" s="62">
        <v>0</v>
      </c>
      <c r="AL64" s="62">
        <v>0</v>
      </c>
      <c r="AM64" s="62" t="s">
        <v>51</v>
      </c>
      <c r="AN64" s="15">
        <v>1</v>
      </c>
      <c r="AO64" s="73" t="s">
        <v>32</v>
      </c>
      <c r="AP64" s="62" t="s">
        <v>51</v>
      </c>
      <c r="AQ64" s="15">
        <v>1</v>
      </c>
      <c r="AR64" s="18" t="s">
        <v>28</v>
      </c>
      <c r="AS64" s="7" t="s">
        <v>42</v>
      </c>
      <c r="AT64" s="25">
        <v>1</v>
      </c>
      <c r="AU64" s="7" t="s">
        <v>898</v>
      </c>
      <c r="AV64" s="39" t="s">
        <v>899</v>
      </c>
      <c r="AW64" s="39" t="s">
        <v>899</v>
      </c>
      <c r="AX64" s="39" t="s">
        <v>899</v>
      </c>
      <c r="AY64" s="127" t="s">
        <v>457</v>
      </c>
      <c r="AZ64" s="127" t="s">
        <v>458</v>
      </c>
      <c r="BA64" s="127" t="s">
        <v>443</v>
      </c>
      <c r="BB64" s="127" t="s">
        <v>450</v>
      </c>
      <c r="BC64" s="128">
        <v>42736</v>
      </c>
      <c r="BD64" s="128">
        <v>43100</v>
      </c>
      <c r="BE64" s="129" t="s">
        <v>459</v>
      </c>
    </row>
    <row r="65" spans="1:57" s="8" customFormat="1" ht="128.25" x14ac:dyDescent="0.25">
      <c r="A65" s="8" t="s">
        <v>511</v>
      </c>
      <c r="B65" s="71" t="s">
        <v>460</v>
      </c>
      <c r="C65" s="70" t="s">
        <v>123</v>
      </c>
      <c r="D65" s="49" t="s">
        <v>461</v>
      </c>
      <c r="E65" s="50" t="s">
        <v>462</v>
      </c>
      <c r="F65" s="51" t="s">
        <v>46</v>
      </c>
      <c r="G65" s="51" t="s">
        <v>25</v>
      </c>
      <c r="H65" s="50" t="s">
        <v>463</v>
      </c>
      <c r="I65" s="127">
        <v>2</v>
      </c>
      <c r="J65" s="7" t="s">
        <v>27</v>
      </c>
      <c r="K65" s="6">
        <v>4</v>
      </c>
      <c r="L65" s="42" t="s">
        <v>40</v>
      </c>
      <c r="M65" s="7" t="s">
        <v>44</v>
      </c>
      <c r="N65" s="25">
        <v>1</v>
      </c>
      <c r="O65" s="39" t="s">
        <v>895</v>
      </c>
      <c r="P65" s="25">
        <v>3</v>
      </c>
      <c r="Q65" s="39" t="s">
        <v>896</v>
      </c>
      <c r="R65" s="25">
        <v>4</v>
      </c>
      <c r="S65" s="39" t="s">
        <v>899</v>
      </c>
      <c r="T65" s="25">
        <v>3</v>
      </c>
      <c r="U65" s="127" t="s">
        <v>485</v>
      </c>
      <c r="V65" s="60" t="s">
        <v>12</v>
      </c>
      <c r="W65" s="116">
        <v>15</v>
      </c>
      <c r="X65" s="60" t="s">
        <v>12</v>
      </c>
      <c r="Y65" s="116">
        <v>5</v>
      </c>
      <c r="Z65" s="60" t="s">
        <v>12</v>
      </c>
      <c r="AA65" s="116">
        <v>15</v>
      </c>
      <c r="AB65" s="60" t="s">
        <v>12</v>
      </c>
      <c r="AC65" s="116">
        <v>15</v>
      </c>
      <c r="AD65" s="60" t="s">
        <v>12</v>
      </c>
      <c r="AE65" s="116">
        <v>10</v>
      </c>
      <c r="AF65" s="60" t="s">
        <v>12</v>
      </c>
      <c r="AG65" s="72"/>
      <c r="AH65" s="62"/>
      <c r="AI65" s="62"/>
      <c r="AJ65" s="62"/>
      <c r="AK65" s="62"/>
      <c r="AL65" s="117">
        <v>3</v>
      </c>
      <c r="AM65" s="62" t="s">
        <v>52</v>
      </c>
      <c r="AN65" s="15">
        <v>2</v>
      </c>
      <c r="AO65" s="73" t="s">
        <v>27</v>
      </c>
      <c r="AP65" s="62" t="s">
        <v>51</v>
      </c>
      <c r="AQ65" s="15">
        <v>4</v>
      </c>
      <c r="AR65" s="18" t="s">
        <v>40</v>
      </c>
      <c r="AS65" s="7" t="s">
        <v>44</v>
      </c>
      <c r="AT65" s="25">
        <v>1</v>
      </c>
      <c r="AU65" s="7" t="s">
        <v>901</v>
      </c>
      <c r="AV65" s="39" t="s">
        <v>899</v>
      </c>
      <c r="AW65" s="39" t="s">
        <v>899</v>
      </c>
      <c r="AX65" s="39" t="s">
        <v>899</v>
      </c>
      <c r="AY65" s="51" t="s">
        <v>491</v>
      </c>
      <c r="AZ65" s="51" t="s">
        <v>492</v>
      </c>
      <c r="BA65" s="133" t="s">
        <v>493</v>
      </c>
      <c r="BB65" s="133" t="s">
        <v>494</v>
      </c>
      <c r="BC65" s="134">
        <v>42767</v>
      </c>
      <c r="BD65" s="135">
        <v>43084</v>
      </c>
      <c r="BE65" s="51" t="s">
        <v>495</v>
      </c>
    </row>
    <row r="66" spans="1:57" s="8" customFormat="1" ht="128.25" x14ac:dyDescent="0.25">
      <c r="A66" s="8" t="s">
        <v>511</v>
      </c>
      <c r="B66" s="71" t="s">
        <v>460</v>
      </c>
      <c r="C66" s="70" t="s">
        <v>121</v>
      </c>
      <c r="D66" s="49" t="s">
        <v>461</v>
      </c>
      <c r="E66" s="50" t="s">
        <v>464</v>
      </c>
      <c r="F66" s="51" t="s">
        <v>8</v>
      </c>
      <c r="G66" s="51" t="s">
        <v>25</v>
      </c>
      <c r="H66" s="50" t="s">
        <v>463</v>
      </c>
      <c r="I66" s="127">
        <v>2</v>
      </c>
      <c r="J66" s="7" t="s">
        <v>27</v>
      </c>
      <c r="K66" s="6">
        <v>4</v>
      </c>
      <c r="L66" s="42" t="s">
        <v>40</v>
      </c>
      <c r="M66" s="7" t="s">
        <v>44</v>
      </c>
      <c r="N66" s="25">
        <v>1</v>
      </c>
      <c r="O66" s="39" t="s">
        <v>895</v>
      </c>
      <c r="P66" s="25">
        <v>3</v>
      </c>
      <c r="Q66" s="39" t="s">
        <v>896</v>
      </c>
      <c r="R66" s="25">
        <v>4</v>
      </c>
      <c r="S66" s="39" t="s">
        <v>899</v>
      </c>
      <c r="T66" s="25">
        <v>3</v>
      </c>
      <c r="U66" s="173" t="s">
        <v>864</v>
      </c>
      <c r="V66" s="173" t="s">
        <v>864</v>
      </c>
      <c r="W66" s="72">
        <v>0</v>
      </c>
      <c r="X66" s="173" t="s">
        <v>864</v>
      </c>
      <c r="Y66" s="72">
        <v>0</v>
      </c>
      <c r="Z66" s="173" t="s">
        <v>864</v>
      </c>
      <c r="AA66" s="72">
        <v>10</v>
      </c>
      <c r="AB66" s="173" t="s">
        <v>864</v>
      </c>
      <c r="AC66" s="72">
        <v>0</v>
      </c>
      <c r="AD66" s="173" t="s">
        <v>864</v>
      </c>
      <c r="AE66" s="72">
        <v>0</v>
      </c>
      <c r="AF66" s="173" t="s">
        <v>864</v>
      </c>
      <c r="AG66" s="72"/>
      <c r="AH66" s="62"/>
      <c r="AI66" s="62"/>
      <c r="AJ66" s="62"/>
      <c r="AK66" s="62"/>
      <c r="AL66" s="117">
        <v>3</v>
      </c>
      <c r="AM66" s="173" t="s">
        <v>864</v>
      </c>
      <c r="AN66" s="15">
        <v>2</v>
      </c>
      <c r="AO66" s="73" t="s">
        <v>27</v>
      </c>
      <c r="AP66" s="173" t="s">
        <v>864</v>
      </c>
      <c r="AQ66" s="15">
        <v>4</v>
      </c>
      <c r="AR66" s="18" t="s">
        <v>40</v>
      </c>
      <c r="AS66" s="173" t="s">
        <v>864</v>
      </c>
      <c r="AT66" s="25">
        <v>1</v>
      </c>
      <c r="AU66" s="173" t="s">
        <v>864</v>
      </c>
      <c r="AV66" s="39" t="s">
        <v>899</v>
      </c>
      <c r="AW66" s="39" t="s">
        <v>899</v>
      </c>
      <c r="AX66" s="39" t="s">
        <v>899</v>
      </c>
      <c r="AY66" s="173" t="s">
        <v>864</v>
      </c>
      <c r="AZ66" s="173" t="s">
        <v>864</v>
      </c>
      <c r="BA66" s="173" t="s">
        <v>864</v>
      </c>
      <c r="BB66" s="173" t="s">
        <v>864</v>
      </c>
      <c r="BC66" s="173" t="s">
        <v>864</v>
      </c>
      <c r="BD66" s="173" t="s">
        <v>864</v>
      </c>
      <c r="BE66" s="173" t="s">
        <v>864</v>
      </c>
    </row>
    <row r="67" spans="1:57" s="8" customFormat="1" ht="128.25" x14ac:dyDescent="0.25">
      <c r="A67" s="8" t="s">
        <v>511</v>
      </c>
      <c r="B67" s="71" t="s">
        <v>460</v>
      </c>
      <c r="C67" s="70" t="s">
        <v>122</v>
      </c>
      <c r="D67" s="49" t="s">
        <v>461</v>
      </c>
      <c r="E67" s="49" t="s">
        <v>465</v>
      </c>
      <c r="F67" s="51" t="s">
        <v>13</v>
      </c>
      <c r="G67" s="51" t="s">
        <v>25</v>
      </c>
      <c r="H67" s="50" t="s">
        <v>463</v>
      </c>
      <c r="I67" s="127">
        <v>3</v>
      </c>
      <c r="J67" s="7" t="s">
        <v>33</v>
      </c>
      <c r="K67" s="6">
        <v>4</v>
      </c>
      <c r="L67" s="42" t="s">
        <v>40</v>
      </c>
      <c r="M67" s="7" t="s">
        <v>45</v>
      </c>
      <c r="N67" s="25">
        <v>1</v>
      </c>
      <c r="O67" s="39" t="s">
        <v>895</v>
      </c>
      <c r="P67" s="25">
        <v>3</v>
      </c>
      <c r="Q67" s="39" t="s">
        <v>896</v>
      </c>
      <c r="R67" s="25">
        <v>4</v>
      </c>
      <c r="S67" s="39" t="s">
        <v>899</v>
      </c>
      <c r="T67" s="25">
        <v>3</v>
      </c>
      <c r="U67" s="173" t="s">
        <v>864</v>
      </c>
      <c r="V67" s="173" t="s">
        <v>864</v>
      </c>
      <c r="W67" s="72">
        <v>0</v>
      </c>
      <c r="X67" s="173" t="s">
        <v>864</v>
      </c>
      <c r="Y67" s="72">
        <v>0</v>
      </c>
      <c r="Z67" s="173" t="s">
        <v>864</v>
      </c>
      <c r="AA67" s="72">
        <v>10</v>
      </c>
      <c r="AB67" s="173" t="s">
        <v>864</v>
      </c>
      <c r="AC67" s="72">
        <v>0</v>
      </c>
      <c r="AD67" s="173" t="s">
        <v>864</v>
      </c>
      <c r="AE67" s="72">
        <v>0</v>
      </c>
      <c r="AF67" s="173" t="s">
        <v>864</v>
      </c>
      <c r="AG67" s="72"/>
      <c r="AH67" s="62"/>
      <c r="AI67" s="62"/>
      <c r="AJ67" s="62"/>
      <c r="AK67" s="62"/>
      <c r="AL67" s="117">
        <v>3</v>
      </c>
      <c r="AM67" s="173" t="s">
        <v>864</v>
      </c>
      <c r="AN67" s="15">
        <v>3</v>
      </c>
      <c r="AO67" s="73" t="s">
        <v>33</v>
      </c>
      <c r="AP67" s="173" t="s">
        <v>864</v>
      </c>
      <c r="AQ67" s="15">
        <v>4</v>
      </c>
      <c r="AR67" s="18" t="s">
        <v>40</v>
      </c>
      <c r="AS67" s="173" t="s">
        <v>864</v>
      </c>
      <c r="AT67" s="25">
        <v>1</v>
      </c>
      <c r="AU67" s="173" t="s">
        <v>864</v>
      </c>
      <c r="AV67" s="39" t="s">
        <v>899</v>
      </c>
      <c r="AW67" s="39" t="s">
        <v>899</v>
      </c>
      <c r="AX67" s="39" t="s">
        <v>899</v>
      </c>
      <c r="AY67" s="173" t="s">
        <v>864</v>
      </c>
      <c r="AZ67" s="173" t="s">
        <v>864</v>
      </c>
      <c r="BA67" s="173" t="s">
        <v>864</v>
      </c>
      <c r="BB67" s="173" t="s">
        <v>864</v>
      </c>
      <c r="BC67" s="173" t="s">
        <v>864</v>
      </c>
      <c r="BD67" s="173" t="s">
        <v>864</v>
      </c>
      <c r="BE67" s="173" t="s">
        <v>864</v>
      </c>
    </row>
    <row r="68" spans="1:57" s="8" customFormat="1" ht="128.25" x14ac:dyDescent="0.25">
      <c r="A68" s="8" t="s">
        <v>511</v>
      </c>
      <c r="B68" s="71" t="s">
        <v>460</v>
      </c>
      <c r="C68" s="70" t="s">
        <v>122</v>
      </c>
      <c r="D68" s="49" t="s">
        <v>461</v>
      </c>
      <c r="E68" s="49" t="s">
        <v>466</v>
      </c>
      <c r="F68" s="51" t="s">
        <v>8</v>
      </c>
      <c r="G68" s="51" t="s">
        <v>25</v>
      </c>
      <c r="H68" s="50" t="s">
        <v>463</v>
      </c>
      <c r="I68" s="52">
        <v>4</v>
      </c>
      <c r="J68" s="7" t="s">
        <v>34</v>
      </c>
      <c r="K68" s="6">
        <v>4</v>
      </c>
      <c r="L68" s="42" t="s">
        <v>40</v>
      </c>
      <c r="M68" s="7" t="s">
        <v>45</v>
      </c>
      <c r="N68" s="25">
        <v>1</v>
      </c>
      <c r="O68" s="39" t="s">
        <v>895</v>
      </c>
      <c r="P68" s="25">
        <v>3</v>
      </c>
      <c r="Q68" s="39" t="s">
        <v>896</v>
      </c>
      <c r="R68" s="25">
        <v>4</v>
      </c>
      <c r="S68" s="39" t="s">
        <v>899</v>
      </c>
      <c r="T68" s="25">
        <v>3</v>
      </c>
      <c r="U68" s="173" t="s">
        <v>864</v>
      </c>
      <c r="V68" s="173" t="s">
        <v>864</v>
      </c>
      <c r="W68" s="72">
        <v>0</v>
      </c>
      <c r="X68" s="173" t="s">
        <v>864</v>
      </c>
      <c r="Y68" s="72">
        <v>0</v>
      </c>
      <c r="Z68" s="173" t="s">
        <v>864</v>
      </c>
      <c r="AA68" s="72">
        <v>10</v>
      </c>
      <c r="AB68" s="173" t="s">
        <v>864</v>
      </c>
      <c r="AC68" s="72">
        <v>0</v>
      </c>
      <c r="AD68" s="173" t="s">
        <v>864</v>
      </c>
      <c r="AE68" s="72">
        <v>0</v>
      </c>
      <c r="AF68" s="173" t="s">
        <v>864</v>
      </c>
      <c r="AG68" s="72">
        <v>0</v>
      </c>
      <c r="AH68" s="62">
        <v>10</v>
      </c>
      <c r="AI68" s="62">
        <v>0</v>
      </c>
      <c r="AJ68" s="62">
        <v>3</v>
      </c>
      <c r="AK68" s="62">
        <v>4</v>
      </c>
      <c r="AL68" s="62">
        <v>3</v>
      </c>
      <c r="AM68" s="173" t="s">
        <v>864</v>
      </c>
      <c r="AN68" s="15">
        <v>4</v>
      </c>
      <c r="AO68" s="73" t="s">
        <v>34</v>
      </c>
      <c r="AP68" s="173" t="s">
        <v>864</v>
      </c>
      <c r="AQ68" s="15">
        <v>4</v>
      </c>
      <c r="AR68" s="18" t="s">
        <v>40</v>
      </c>
      <c r="AS68" s="173" t="s">
        <v>864</v>
      </c>
      <c r="AT68" s="25">
        <v>1</v>
      </c>
      <c r="AU68" s="173" t="s">
        <v>864</v>
      </c>
      <c r="AV68" s="39" t="s">
        <v>895</v>
      </c>
      <c r="AW68" s="39" t="s">
        <v>896</v>
      </c>
      <c r="AX68" s="39" t="s">
        <v>899</v>
      </c>
      <c r="AY68" s="173" t="s">
        <v>864</v>
      </c>
      <c r="AZ68" s="173" t="s">
        <v>864</v>
      </c>
      <c r="BA68" s="173" t="s">
        <v>864</v>
      </c>
      <c r="BB68" s="173" t="s">
        <v>864</v>
      </c>
      <c r="BC68" s="173" t="s">
        <v>864</v>
      </c>
      <c r="BD68" s="173" t="s">
        <v>864</v>
      </c>
      <c r="BE68" s="173" t="s">
        <v>864</v>
      </c>
    </row>
    <row r="69" spans="1:57" s="8" customFormat="1" ht="109.5" x14ac:dyDescent="0.25">
      <c r="A69" s="8" t="s">
        <v>511</v>
      </c>
      <c r="B69" s="71" t="s">
        <v>198</v>
      </c>
      <c r="C69" s="70" t="s">
        <v>122</v>
      </c>
      <c r="D69" s="53" t="s">
        <v>467</v>
      </c>
      <c r="E69" s="57" t="s">
        <v>468</v>
      </c>
      <c r="F69" s="51" t="s">
        <v>8</v>
      </c>
      <c r="G69" s="51" t="s">
        <v>22</v>
      </c>
      <c r="H69" s="127" t="s">
        <v>469</v>
      </c>
      <c r="I69" s="127">
        <v>4</v>
      </c>
      <c r="J69" s="7" t="s">
        <v>34</v>
      </c>
      <c r="K69" s="6">
        <v>3</v>
      </c>
      <c r="L69" s="42" t="s">
        <v>39</v>
      </c>
      <c r="M69" s="7" t="s">
        <v>44</v>
      </c>
      <c r="N69" s="25">
        <v>1</v>
      </c>
      <c r="O69" s="39" t="s">
        <v>899</v>
      </c>
      <c r="P69" s="25">
        <v>2</v>
      </c>
      <c r="Q69" s="39" t="s">
        <v>896</v>
      </c>
      <c r="R69" s="25">
        <v>3</v>
      </c>
      <c r="S69" s="39" t="s">
        <v>899</v>
      </c>
      <c r="T69" s="25">
        <v>3</v>
      </c>
      <c r="U69" s="127" t="s">
        <v>486</v>
      </c>
      <c r="V69" s="60" t="s">
        <v>12</v>
      </c>
      <c r="W69" s="72">
        <v>15</v>
      </c>
      <c r="X69" s="60" t="s">
        <v>12</v>
      </c>
      <c r="Y69" s="72">
        <v>5</v>
      </c>
      <c r="Z69" s="60" t="s">
        <v>61</v>
      </c>
      <c r="AA69" s="72">
        <v>10</v>
      </c>
      <c r="AB69" s="60" t="s">
        <v>12</v>
      </c>
      <c r="AC69" s="72">
        <v>15</v>
      </c>
      <c r="AD69" s="60" t="s">
        <v>12</v>
      </c>
      <c r="AE69" s="72">
        <v>10</v>
      </c>
      <c r="AF69" s="60" t="s">
        <v>12</v>
      </c>
      <c r="AG69" s="72">
        <v>30</v>
      </c>
      <c r="AH69" s="62">
        <v>85</v>
      </c>
      <c r="AI69" s="62">
        <v>3</v>
      </c>
      <c r="AJ69" s="62">
        <v>0</v>
      </c>
      <c r="AK69" s="62">
        <v>0</v>
      </c>
      <c r="AL69" s="62">
        <v>0</v>
      </c>
      <c r="AM69" s="62" t="s">
        <v>51</v>
      </c>
      <c r="AN69" s="15">
        <v>1</v>
      </c>
      <c r="AO69" s="73" t="s">
        <v>32</v>
      </c>
      <c r="AP69" s="62" t="s">
        <v>51</v>
      </c>
      <c r="AQ69" s="15">
        <v>1</v>
      </c>
      <c r="AR69" s="18" t="s">
        <v>28</v>
      </c>
      <c r="AS69" s="7" t="s">
        <v>42</v>
      </c>
      <c r="AT69" s="25">
        <v>1</v>
      </c>
      <c r="AU69" s="7" t="s">
        <v>898</v>
      </c>
      <c r="AV69" s="39" t="s">
        <v>899</v>
      </c>
      <c r="AW69" s="39" t="s">
        <v>899</v>
      </c>
      <c r="AX69" s="39" t="s">
        <v>899</v>
      </c>
      <c r="AY69" s="86" t="s">
        <v>496</v>
      </c>
      <c r="AZ69" s="86" t="s">
        <v>497</v>
      </c>
      <c r="BA69" s="86" t="s">
        <v>498</v>
      </c>
      <c r="BB69" s="86" t="s">
        <v>493</v>
      </c>
      <c r="BC69" s="135">
        <v>42736</v>
      </c>
      <c r="BD69" s="136">
        <v>42795</v>
      </c>
      <c r="BE69" s="51" t="s">
        <v>499</v>
      </c>
    </row>
    <row r="70" spans="1:57" s="8" customFormat="1" ht="109.5" x14ac:dyDescent="0.25">
      <c r="A70" s="8" t="s">
        <v>511</v>
      </c>
      <c r="B70" s="71" t="s">
        <v>198</v>
      </c>
      <c r="C70" s="70" t="s">
        <v>122</v>
      </c>
      <c r="D70" s="53" t="s">
        <v>470</v>
      </c>
      <c r="E70" s="57" t="s">
        <v>471</v>
      </c>
      <c r="F70" s="51" t="s">
        <v>8</v>
      </c>
      <c r="G70" s="51" t="s">
        <v>22</v>
      </c>
      <c r="H70" s="127" t="s">
        <v>472</v>
      </c>
      <c r="I70" s="127">
        <v>4</v>
      </c>
      <c r="J70" s="7" t="s">
        <v>34</v>
      </c>
      <c r="K70" s="6">
        <v>3</v>
      </c>
      <c r="L70" s="42" t="s">
        <v>39</v>
      </c>
      <c r="M70" s="7" t="s">
        <v>44</v>
      </c>
      <c r="N70" s="25">
        <v>1</v>
      </c>
      <c r="O70" s="39" t="s">
        <v>899</v>
      </c>
      <c r="P70" s="25">
        <v>2</v>
      </c>
      <c r="Q70" s="39" t="s">
        <v>896</v>
      </c>
      <c r="R70" s="25">
        <v>3</v>
      </c>
      <c r="S70" s="39" t="s">
        <v>899</v>
      </c>
      <c r="T70" s="25">
        <v>3</v>
      </c>
      <c r="U70" s="127" t="s">
        <v>487</v>
      </c>
      <c r="V70" s="60" t="s">
        <v>61</v>
      </c>
      <c r="W70" s="72">
        <v>0</v>
      </c>
      <c r="X70" s="60" t="s">
        <v>12</v>
      </c>
      <c r="Y70" s="72">
        <v>5</v>
      </c>
      <c r="Z70" s="60" t="s">
        <v>61</v>
      </c>
      <c r="AA70" s="72">
        <v>10</v>
      </c>
      <c r="AB70" s="60" t="s">
        <v>12</v>
      </c>
      <c r="AC70" s="72">
        <v>15</v>
      </c>
      <c r="AD70" s="60" t="s">
        <v>12</v>
      </c>
      <c r="AE70" s="72">
        <v>10</v>
      </c>
      <c r="AF70" s="60" t="s">
        <v>12</v>
      </c>
      <c r="AG70" s="72">
        <v>30</v>
      </c>
      <c r="AH70" s="62">
        <v>70</v>
      </c>
      <c r="AI70" s="62">
        <v>2</v>
      </c>
      <c r="AJ70" s="62">
        <v>0</v>
      </c>
      <c r="AK70" s="62">
        <v>1</v>
      </c>
      <c r="AL70" s="62">
        <v>1</v>
      </c>
      <c r="AM70" s="62" t="s">
        <v>51</v>
      </c>
      <c r="AN70" s="15">
        <v>2</v>
      </c>
      <c r="AO70" s="73" t="s">
        <v>27</v>
      </c>
      <c r="AP70" s="62" t="s">
        <v>51</v>
      </c>
      <c r="AQ70" s="15">
        <v>1</v>
      </c>
      <c r="AR70" s="18" t="s">
        <v>28</v>
      </c>
      <c r="AS70" s="7" t="s">
        <v>42</v>
      </c>
      <c r="AT70" s="25">
        <v>1</v>
      </c>
      <c r="AU70" s="7" t="s">
        <v>898</v>
      </c>
      <c r="AV70" s="39" t="s">
        <v>899</v>
      </c>
      <c r="AW70" s="39" t="s">
        <v>899</v>
      </c>
      <c r="AX70" s="39" t="s">
        <v>899</v>
      </c>
      <c r="AY70" s="86" t="s">
        <v>500</v>
      </c>
      <c r="AZ70" s="86" t="s">
        <v>501</v>
      </c>
      <c r="BA70" s="86" t="s">
        <v>498</v>
      </c>
      <c r="BB70" s="86" t="s">
        <v>493</v>
      </c>
      <c r="BC70" s="135">
        <v>40575</v>
      </c>
      <c r="BD70" s="135">
        <v>43069</v>
      </c>
      <c r="BE70" s="51" t="s">
        <v>499</v>
      </c>
    </row>
    <row r="71" spans="1:57" s="8" customFormat="1" ht="128.25" x14ac:dyDescent="0.25">
      <c r="A71" s="8" t="s">
        <v>511</v>
      </c>
      <c r="B71" s="71" t="s">
        <v>473</v>
      </c>
      <c r="C71" s="70" t="s">
        <v>122</v>
      </c>
      <c r="D71" s="53" t="s">
        <v>474</v>
      </c>
      <c r="E71" s="57" t="s">
        <v>475</v>
      </c>
      <c r="F71" s="51" t="s">
        <v>8</v>
      </c>
      <c r="G71" s="51" t="s">
        <v>23</v>
      </c>
      <c r="H71" s="127" t="s">
        <v>476</v>
      </c>
      <c r="I71" s="52">
        <v>3</v>
      </c>
      <c r="J71" s="7" t="s">
        <v>33</v>
      </c>
      <c r="K71" s="6">
        <v>3</v>
      </c>
      <c r="L71" s="42" t="s">
        <v>39</v>
      </c>
      <c r="M71" s="7" t="s">
        <v>44</v>
      </c>
      <c r="N71" s="25">
        <v>1</v>
      </c>
      <c r="O71" s="39" t="s">
        <v>895</v>
      </c>
      <c r="P71" s="25">
        <v>3</v>
      </c>
      <c r="Q71" s="39" t="s">
        <v>896</v>
      </c>
      <c r="R71" s="25">
        <v>3</v>
      </c>
      <c r="S71" s="39" t="s">
        <v>899</v>
      </c>
      <c r="T71" s="25">
        <v>3</v>
      </c>
      <c r="U71" s="127" t="s">
        <v>488</v>
      </c>
      <c r="V71" s="60" t="s">
        <v>12</v>
      </c>
      <c r="W71" s="72">
        <v>15</v>
      </c>
      <c r="X71" s="60" t="s">
        <v>12</v>
      </c>
      <c r="Y71" s="72">
        <v>5</v>
      </c>
      <c r="Z71" s="60" t="s">
        <v>61</v>
      </c>
      <c r="AA71" s="72">
        <v>10</v>
      </c>
      <c r="AB71" s="60" t="s">
        <v>12</v>
      </c>
      <c r="AC71" s="72">
        <v>15</v>
      </c>
      <c r="AD71" s="60" t="s">
        <v>12</v>
      </c>
      <c r="AE71" s="72">
        <v>10</v>
      </c>
      <c r="AF71" s="60" t="s">
        <v>12</v>
      </c>
      <c r="AG71" s="72">
        <v>30</v>
      </c>
      <c r="AH71" s="62">
        <v>85</v>
      </c>
      <c r="AI71" s="62">
        <v>3</v>
      </c>
      <c r="AJ71" s="62">
        <v>0</v>
      </c>
      <c r="AK71" s="62">
        <v>0</v>
      </c>
      <c r="AL71" s="62">
        <v>0</v>
      </c>
      <c r="AM71" s="62" t="s">
        <v>51</v>
      </c>
      <c r="AN71" s="15">
        <v>1</v>
      </c>
      <c r="AO71" s="73" t="s">
        <v>32</v>
      </c>
      <c r="AP71" s="62" t="s">
        <v>52</v>
      </c>
      <c r="AQ71" s="15">
        <v>3</v>
      </c>
      <c r="AR71" s="18" t="s">
        <v>39</v>
      </c>
      <c r="AS71" s="7" t="s">
        <v>43</v>
      </c>
      <c r="AT71" s="25">
        <v>1</v>
      </c>
      <c r="AU71" s="7" t="s">
        <v>900</v>
      </c>
      <c r="AV71" s="39" t="s">
        <v>899</v>
      </c>
      <c r="AW71" s="39" t="s">
        <v>899</v>
      </c>
      <c r="AX71" s="39" t="s">
        <v>899</v>
      </c>
      <c r="AY71" s="86" t="s">
        <v>502</v>
      </c>
      <c r="AZ71" s="86" t="s">
        <v>503</v>
      </c>
      <c r="BA71" s="86" t="s">
        <v>498</v>
      </c>
      <c r="BB71" s="133" t="s">
        <v>493</v>
      </c>
      <c r="BC71" s="135">
        <v>42767</v>
      </c>
      <c r="BD71" s="135">
        <v>43099</v>
      </c>
      <c r="BE71" s="51" t="s">
        <v>504</v>
      </c>
    </row>
    <row r="72" spans="1:57" s="8" customFormat="1" ht="90" x14ac:dyDescent="0.25">
      <c r="A72" s="8" t="s">
        <v>511</v>
      </c>
      <c r="B72" s="71" t="s">
        <v>477</v>
      </c>
      <c r="C72" s="70" t="s">
        <v>121</v>
      </c>
      <c r="D72" s="130" t="s">
        <v>478</v>
      </c>
      <c r="E72" s="57" t="s">
        <v>479</v>
      </c>
      <c r="F72" s="51" t="s">
        <v>8</v>
      </c>
      <c r="G72" s="51" t="s">
        <v>23</v>
      </c>
      <c r="H72" s="127" t="s">
        <v>480</v>
      </c>
      <c r="I72" s="52">
        <v>3</v>
      </c>
      <c r="J72" s="7" t="s">
        <v>33</v>
      </c>
      <c r="K72" s="6">
        <v>2</v>
      </c>
      <c r="L72" s="42" t="s">
        <v>38</v>
      </c>
      <c r="M72" s="7" t="s">
        <v>43</v>
      </c>
      <c r="N72" s="25">
        <v>1</v>
      </c>
      <c r="O72" s="39" t="s">
        <v>899</v>
      </c>
      <c r="P72" s="25">
        <v>2</v>
      </c>
      <c r="Q72" s="39" t="s">
        <v>899</v>
      </c>
      <c r="R72" s="25">
        <v>2</v>
      </c>
      <c r="S72" s="39" t="s">
        <v>899</v>
      </c>
      <c r="T72" s="25">
        <v>2</v>
      </c>
      <c r="U72" s="127" t="s">
        <v>489</v>
      </c>
      <c r="V72" s="60" t="s">
        <v>12</v>
      </c>
      <c r="W72" s="72">
        <v>15</v>
      </c>
      <c r="X72" s="60" t="s">
        <v>12</v>
      </c>
      <c r="Y72" s="72">
        <v>5</v>
      </c>
      <c r="Z72" s="60" t="s">
        <v>61</v>
      </c>
      <c r="AA72" s="72">
        <v>10</v>
      </c>
      <c r="AB72" s="60" t="s">
        <v>12</v>
      </c>
      <c r="AC72" s="72">
        <v>15</v>
      </c>
      <c r="AD72" s="60" t="s">
        <v>12</v>
      </c>
      <c r="AE72" s="72">
        <v>10</v>
      </c>
      <c r="AF72" s="60" t="s">
        <v>12</v>
      </c>
      <c r="AG72" s="72">
        <v>30</v>
      </c>
      <c r="AH72" s="62">
        <v>85</v>
      </c>
      <c r="AI72" s="62">
        <v>3</v>
      </c>
      <c r="AJ72" s="62">
        <v>0</v>
      </c>
      <c r="AK72" s="62">
        <v>0</v>
      </c>
      <c r="AL72" s="62">
        <v>0</v>
      </c>
      <c r="AM72" s="62" t="s">
        <v>51</v>
      </c>
      <c r="AN72" s="15">
        <v>1</v>
      </c>
      <c r="AO72" s="73" t="s">
        <v>32</v>
      </c>
      <c r="AP72" s="62" t="s">
        <v>51</v>
      </c>
      <c r="AQ72" s="15">
        <v>1</v>
      </c>
      <c r="AR72" s="18" t="s">
        <v>28</v>
      </c>
      <c r="AS72" s="7" t="s">
        <v>42</v>
      </c>
      <c r="AT72" s="25">
        <v>1</v>
      </c>
      <c r="AU72" s="7" t="s">
        <v>898</v>
      </c>
      <c r="AV72" s="39" t="s">
        <v>899</v>
      </c>
      <c r="AW72" s="39" t="s">
        <v>899</v>
      </c>
      <c r="AX72" s="39" t="s">
        <v>899</v>
      </c>
      <c r="AY72" s="86" t="s">
        <v>505</v>
      </c>
      <c r="AZ72" s="86" t="s">
        <v>506</v>
      </c>
      <c r="BA72" s="86" t="s">
        <v>498</v>
      </c>
      <c r="BB72" s="133" t="s">
        <v>493</v>
      </c>
      <c r="BC72" s="135">
        <v>42750</v>
      </c>
      <c r="BD72" s="135">
        <v>43100</v>
      </c>
      <c r="BE72" s="51" t="s">
        <v>507</v>
      </c>
    </row>
    <row r="73" spans="1:57" s="8" customFormat="1" ht="109.5" x14ac:dyDescent="0.25">
      <c r="A73" s="8" t="s">
        <v>511</v>
      </c>
      <c r="B73" s="71" t="s">
        <v>477</v>
      </c>
      <c r="C73" s="70" t="s">
        <v>122</v>
      </c>
      <c r="D73" s="130" t="s">
        <v>478</v>
      </c>
      <c r="E73" s="91" t="s">
        <v>481</v>
      </c>
      <c r="F73" s="51" t="s">
        <v>8</v>
      </c>
      <c r="G73" s="51" t="s">
        <v>23</v>
      </c>
      <c r="H73" s="131" t="s">
        <v>480</v>
      </c>
      <c r="I73" s="52">
        <v>3</v>
      </c>
      <c r="J73" s="7" t="s">
        <v>33</v>
      </c>
      <c r="K73" s="6">
        <v>3</v>
      </c>
      <c r="L73" s="42" t="s">
        <v>39</v>
      </c>
      <c r="M73" s="7" t="s">
        <v>44</v>
      </c>
      <c r="N73" s="25">
        <v>1</v>
      </c>
      <c r="O73" s="39" t="s">
        <v>899</v>
      </c>
      <c r="P73" s="25">
        <v>2</v>
      </c>
      <c r="Q73" s="39" t="s">
        <v>896</v>
      </c>
      <c r="R73" s="25">
        <v>3</v>
      </c>
      <c r="S73" s="39" t="s">
        <v>899</v>
      </c>
      <c r="T73" s="25">
        <v>2</v>
      </c>
      <c r="U73" s="131" t="s">
        <v>490</v>
      </c>
      <c r="V73" s="60" t="s">
        <v>61</v>
      </c>
      <c r="W73" s="72">
        <v>0</v>
      </c>
      <c r="X73" s="60" t="s">
        <v>12</v>
      </c>
      <c r="Y73" s="72">
        <v>5</v>
      </c>
      <c r="Z73" s="60" t="s">
        <v>61</v>
      </c>
      <c r="AA73" s="72">
        <v>10</v>
      </c>
      <c r="AB73" s="60" t="s">
        <v>12</v>
      </c>
      <c r="AC73" s="72">
        <v>15</v>
      </c>
      <c r="AD73" s="60" t="s">
        <v>12</v>
      </c>
      <c r="AE73" s="72">
        <v>10</v>
      </c>
      <c r="AF73" s="60" t="s">
        <v>12</v>
      </c>
      <c r="AG73" s="72">
        <v>30</v>
      </c>
      <c r="AH73" s="62">
        <v>70</v>
      </c>
      <c r="AI73" s="62"/>
      <c r="AJ73" s="62">
        <v>2</v>
      </c>
      <c r="AK73" s="62">
        <v>3</v>
      </c>
      <c r="AL73" s="62">
        <v>2</v>
      </c>
      <c r="AM73" s="62" t="s">
        <v>51</v>
      </c>
      <c r="AN73" s="15">
        <v>3</v>
      </c>
      <c r="AO73" s="73" t="s">
        <v>33</v>
      </c>
      <c r="AP73" s="62" t="s">
        <v>52</v>
      </c>
      <c r="AQ73" s="15">
        <v>3</v>
      </c>
      <c r="AR73" s="18" t="s">
        <v>39</v>
      </c>
      <c r="AS73" s="7" t="s">
        <v>44</v>
      </c>
      <c r="AT73" s="25">
        <v>1</v>
      </c>
      <c r="AU73" s="7" t="s">
        <v>901</v>
      </c>
      <c r="AV73" s="39" t="s">
        <v>899</v>
      </c>
      <c r="AW73" s="39" t="s">
        <v>896</v>
      </c>
      <c r="AX73" s="39" t="s">
        <v>899</v>
      </c>
      <c r="AY73" s="133" t="s">
        <v>508</v>
      </c>
      <c r="AZ73" s="133" t="s">
        <v>509</v>
      </c>
      <c r="BA73" s="86" t="s">
        <v>498</v>
      </c>
      <c r="BB73" s="133" t="s">
        <v>493</v>
      </c>
      <c r="BC73" s="135">
        <v>42917</v>
      </c>
      <c r="BD73" s="135">
        <v>43099</v>
      </c>
      <c r="BE73" s="51" t="s">
        <v>507</v>
      </c>
    </row>
    <row r="74" spans="1:57" s="8" customFormat="1" ht="128.25" x14ac:dyDescent="0.25">
      <c r="A74" s="8" t="s">
        <v>511</v>
      </c>
      <c r="B74" s="71" t="s">
        <v>185</v>
      </c>
      <c r="C74" s="70" t="s">
        <v>121</v>
      </c>
      <c r="D74" s="132" t="s">
        <v>482</v>
      </c>
      <c r="E74" s="50" t="s">
        <v>483</v>
      </c>
      <c r="F74" s="51" t="s">
        <v>13</v>
      </c>
      <c r="G74" s="51" t="s">
        <v>124</v>
      </c>
      <c r="H74" s="50" t="s">
        <v>484</v>
      </c>
      <c r="I74" s="52">
        <v>2</v>
      </c>
      <c r="J74" s="7" t="s">
        <v>27</v>
      </c>
      <c r="K74" s="6">
        <v>3</v>
      </c>
      <c r="L74" s="42" t="s">
        <v>39</v>
      </c>
      <c r="M74" s="7" t="s">
        <v>43</v>
      </c>
      <c r="N74" s="25">
        <v>1</v>
      </c>
      <c r="O74" s="39" t="s">
        <v>895</v>
      </c>
      <c r="P74" s="25">
        <v>3</v>
      </c>
      <c r="Q74" s="39" t="s">
        <v>896</v>
      </c>
      <c r="R74" s="25">
        <v>3</v>
      </c>
      <c r="S74" s="39" t="s">
        <v>899</v>
      </c>
      <c r="T74" s="25">
        <v>3</v>
      </c>
      <c r="U74" s="173" t="s">
        <v>864</v>
      </c>
      <c r="V74" s="173" t="s">
        <v>864</v>
      </c>
      <c r="W74" s="72">
        <v>0</v>
      </c>
      <c r="X74" s="173" t="s">
        <v>864</v>
      </c>
      <c r="Y74" s="72">
        <v>0</v>
      </c>
      <c r="Z74" s="173" t="s">
        <v>864</v>
      </c>
      <c r="AA74" s="72">
        <v>10</v>
      </c>
      <c r="AB74" s="173" t="s">
        <v>864</v>
      </c>
      <c r="AC74" s="72">
        <v>0</v>
      </c>
      <c r="AD74" s="173" t="s">
        <v>864</v>
      </c>
      <c r="AE74" s="72">
        <v>0</v>
      </c>
      <c r="AF74" s="173" t="s">
        <v>864</v>
      </c>
      <c r="AG74" s="72">
        <v>0</v>
      </c>
      <c r="AH74" s="62">
        <v>10</v>
      </c>
      <c r="AI74" s="62"/>
      <c r="AJ74" s="62">
        <v>3</v>
      </c>
      <c r="AK74" s="62">
        <v>3</v>
      </c>
      <c r="AL74" s="62">
        <v>3</v>
      </c>
      <c r="AM74" s="173" t="s">
        <v>864</v>
      </c>
      <c r="AN74" s="15">
        <v>2</v>
      </c>
      <c r="AO74" s="73" t="s">
        <v>27</v>
      </c>
      <c r="AP74" s="173" t="s">
        <v>864</v>
      </c>
      <c r="AQ74" s="15">
        <v>3</v>
      </c>
      <c r="AR74" s="18" t="s">
        <v>39</v>
      </c>
      <c r="AS74" s="173" t="s">
        <v>864</v>
      </c>
      <c r="AT74" s="25">
        <v>1</v>
      </c>
      <c r="AU74" s="173" t="s">
        <v>864</v>
      </c>
      <c r="AV74" s="39" t="s">
        <v>895</v>
      </c>
      <c r="AW74" s="39" t="s">
        <v>896</v>
      </c>
      <c r="AX74" s="39" t="s">
        <v>899</v>
      </c>
      <c r="AY74" s="173" t="s">
        <v>864</v>
      </c>
      <c r="AZ74" s="173" t="s">
        <v>864</v>
      </c>
      <c r="BA74" s="173" t="s">
        <v>864</v>
      </c>
      <c r="BB74" s="173" t="s">
        <v>864</v>
      </c>
      <c r="BC74" s="173" t="s">
        <v>864</v>
      </c>
      <c r="BD74" s="173" t="s">
        <v>864</v>
      </c>
      <c r="BE74" s="173" t="s">
        <v>864</v>
      </c>
    </row>
    <row r="75" spans="1:57" s="8" customFormat="1" ht="180" x14ac:dyDescent="0.25">
      <c r="A75" s="8" t="s">
        <v>510</v>
      </c>
      <c r="B75" s="71" t="s">
        <v>195</v>
      </c>
      <c r="C75" s="70" t="s">
        <v>122</v>
      </c>
      <c r="D75" s="49" t="s">
        <v>512</v>
      </c>
      <c r="E75" s="50" t="s">
        <v>835</v>
      </c>
      <c r="F75" s="51" t="s">
        <v>8</v>
      </c>
      <c r="G75" s="51" t="s">
        <v>22</v>
      </c>
      <c r="H75" s="50" t="s">
        <v>513</v>
      </c>
      <c r="I75" s="52">
        <v>1</v>
      </c>
      <c r="J75" s="7" t="s">
        <v>32</v>
      </c>
      <c r="K75" s="6">
        <v>5</v>
      </c>
      <c r="L75" s="42" t="s">
        <v>41</v>
      </c>
      <c r="M75" s="7" t="s">
        <v>44</v>
      </c>
      <c r="N75" s="25">
        <v>1</v>
      </c>
      <c r="O75" s="39" t="s">
        <v>895</v>
      </c>
      <c r="P75" s="25">
        <v>4</v>
      </c>
      <c r="Q75" s="39" t="s">
        <v>896</v>
      </c>
      <c r="R75" s="25">
        <v>5</v>
      </c>
      <c r="S75" s="39" t="s">
        <v>897</v>
      </c>
      <c r="T75" s="25">
        <v>4</v>
      </c>
      <c r="U75" s="59" t="s">
        <v>514</v>
      </c>
      <c r="V75" s="60" t="s">
        <v>12</v>
      </c>
      <c r="W75" s="72">
        <v>15</v>
      </c>
      <c r="X75" s="60" t="s">
        <v>12</v>
      </c>
      <c r="Y75" s="72">
        <v>5</v>
      </c>
      <c r="Z75" s="60" t="s">
        <v>61</v>
      </c>
      <c r="AA75" s="72">
        <v>10</v>
      </c>
      <c r="AB75" s="60" t="s">
        <v>12</v>
      </c>
      <c r="AC75" s="72">
        <v>15</v>
      </c>
      <c r="AD75" s="60" t="s">
        <v>12</v>
      </c>
      <c r="AE75" s="72">
        <v>10</v>
      </c>
      <c r="AF75" s="60" t="s">
        <v>12</v>
      </c>
      <c r="AG75" s="72">
        <v>30</v>
      </c>
      <c r="AH75" s="62">
        <v>85</v>
      </c>
      <c r="AI75" s="62">
        <v>3</v>
      </c>
      <c r="AJ75" s="62">
        <v>1</v>
      </c>
      <c r="AK75" s="62">
        <v>2</v>
      </c>
      <c r="AL75" s="62">
        <v>1</v>
      </c>
      <c r="AM75" s="62" t="s">
        <v>51</v>
      </c>
      <c r="AN75" s="15">
        <v>1</v>
      </c>
      <c r="AO75" s="73" t="s">
        <v>32</v>
      </c>
      <c r="AP75" s="62" t="s">
        <v>51</v>
      </c>
      <c r="AQ75" s="15">
        <v>2</v>
      </c>
      <c r="AR75" s="18" t="s">
        <v>38</v>
      </c>
      <c r="AS75" s="7" t="s">
        <v>42</v>
      </c>
      <c r="AT75" s="25">
        <v>1</v>
      </c>
      <c r="AU75" s="7" t="s">
        <v>898</v>
      </c>
      <c r="AV75" s="39" t="s">
        <v>899</v>
      </c>
      <c r="AW75" s="39" t="s">
        <v>899</v>
      </c>
      <c r="AX75" s="39" t="s">
        <v>899</v>
      </c>
      <c r="AY75" s="51" t="s">
        <v>865</v>
      </c>
      <c r="AZ75" s="51" t="s">
        <v>865</v>
      </c>
      <c r="BA75" s="51" t="s">
        <v>865</v>
      </c>
      <c r="BB75" s="51" t="s">
        <v>865</v>
      </c>
      <c r="BC75" s="51" t="s">
        <v>865</v>
      </c>
      <c r="BD75" s="51" t="s">
        <v>865</v>
      </c>
      <c r="BE75" s="51" t="s">
        <v>865</v>
      </c>
    </row>
    <row r="76" spans="1:57" s="8" customFormat="1" ht="135" x14ac:dyDescent="0.25">
      <c r="A76" s="8" t="s">
        <v>803</v>
      </c>
      <c r="B76" s="71" t="s">
        <v>206</v>
      </c>
      <c r="C76" s="70" t="s">
        <v>121</v>
      </c>
      <c r="D76" s="49" t="s">
        <v>802</v>
      </c>
      <c r="E76" s="50" t="s">
        <v>540</v>
      </c>
      <c r="F76" s="51" t="s">
        <v>8</v>
      </c>
      <c r="G76" s="51" t="s">
        <v>124</v>
      </c>
      <c r="H76" s="50" t="s">
        <v>541</v>
      </c>
      <c r="I76" s="52">
        <v>3</v>
      </c>
      <c r="J76" s="7" t="s">
        <v>33</v>
      </c>
      <c r="K76" s="6">
        <v>2</v>
      </c>
      <c r="L76" s="42" t="s">
        <v>38</v>
      </c>
      <c r="M76" s="7" t="s">
        <v>43</v>
      </c>
      <c r="N76" s="25">
        <v>1</v>
      </c>
      <c r="O76" s="39" t="s">
        <v>899</v>
      </c>
      <c r="P76" s="25">
        <v>2</v>
      </c>
      <c r="Q76" s="39" t="s">
        <v>899</v>
      </c>
      <c r="R76" s="25">
        <v>2</v>
      </c>
      <c r="S76" s="39" t="s">
        <v>899</v>
      </c>
      <c r="T76" s="25">
        <v>2</v>
      </c>
      <c r="U76" s="59" t="s">
        <v>555</v>
      </c>
      <c r="V76" s="60" t="s">
        <v>12</v>
      </c>
      <c r="W76" s="72">
        <v>15</v>
      </c>
      <c r="X76" s="60" t="s">
        <v>12</v>
      </c>
      <c r="Y76" s="72">
        <v>5</v>
      </c>
      <c r="Z76" s="60" t="s">
        <v>61</v>
      </c>
      <c r="AA76" s="72">
        <v>10</v>
      </c>
      <c r="AB76" s="60" t="s">
        <v>12</v>
      </c>
      <c r="AC76" s="72">
        <v>15</v>
      </c>
      <c r="AD76" s="60" t="s">
        <v>12</v>
      </c>
      <c r="AE76" s="72">
        <v>10</v>
      </c>
      <c r="AF76" s="60" t="s">
        <v>12</v>
      </c>
      <c r="AG76" s="72"/>
      <c r="AH76" s="62"/>
      <c r="AI76" s="62"/>
      <c r="AJ76" s="62"/>
      <c r="AK76" s="62"/>
      <c r="AL76" s="62">
        <v>2</v>
      </c>
      <c r="AM76" s="62" t="s">
        <v>51</v>
      </c>
      <c r="AN76" s="15">
        <v>3</v>
      </c>
      <c r="AO76" s="73" t="s">
        <v>33</v>
      </c>
      <c r="AP76" s="62" t="s">
        <v>51</v>
      </c>
      <c r="AQ76" s="15">
        <v>2</v>
      </c>
      <c r="AR76" s="18" t="s">
        <v>38</v>
      </c>
      <c r="AS76" s="7" t="s">
        <v>43</v>
      </c>
      <c r="AT76" s="25">
        <v>1</v>
      </c>
      <c r="AU76" s="7" t="s">
        <v>900</v>
      </c>
      <c r="AV76" s="39" t="s">
        <v>899</v>
      </c>
      <c r="AW76" s="39" t="s">
        <v>899</v>
      </c>
      <c r="AX76" s="39" t="s">
        <v>899</v>
      </c>
      <c r="AY76" s="50" t="s">
        <v>566</v>
      </c>
      <c r="AZ76" s="50" t="s">
        <v>567</v>
      </c>
      <c r="BA76" s="51" t="s">
        <v>568</v>
      </c>
      <c r="BB76" s="129" t="s">
        <v>569</v>
      </c>
      <c r="BC76" s="77">
        <v>42765</v>
      </c>
      <c r="BD76" s="77">
        <v>43100</v>
      </c>
      <c r="BE76" s="51" t="s">
        <v>570</v>
      </c>
    </row>
    <row r="77" spans="1:57" s="8" customFormat="1" ht="156.75" customHeight="1" x14ac:dyDescent="0.25">
      <c r="A77" s="8" t="s">
        <v>515</v>
      </c>
      <c r="B77" s="71" t="s">
        <v>195</v>
      </c>
      <c r="C77" s="70" t="s">
        <v>122</v>
      </c>
      <c r="D77" s="137" t="s">
        <v>516</v>
      </c>
      <c r="E77" s="138" t="s">
        <v>869</v>
      </c>
      <c r="F77" s="51" t="s">
        <v>8</v>
      </c>
      <c r="G77" s="51" t="s">
        <v>25</v>
      </c>
      <c r="H77" s="139" t="s">
        <v>517</v>
      </c>
      <c r="I77" s="52">
        <v>3</v>
      </c>
      <c r="J77" s="7" t="s">
        <v>33</v>
      </c>
      <c r="K77" s="6">
        <v>4</v>
      </c>
      <c r="L77" s="42" t="s">
        <v>40</v>
      </c>
      <c r="M77" s="7" t="s">
        <v>45</v>
      </c>
      <c r="N77" s="25">
        <v>1</v>
      </c>
      <c r="O77" s="39" t="s">
        <v>895</v>
      </c>
      <c r="P77" s="25">
        <v>4</v>
      </c>
      <c r="Q77" s="39" t="s">
        <v>896</v>
      </c>
      <c r="R77" s="25">
        <v>3</v>
      </c>
      <c r="S77" s="39" t="s">
        <v>899</v>
      </c>
      <c r="T77" s="25">
        <v>3</v>
      </c>
      <c r="U77" s="127" t="s">
        <v>522</v>
      </c>
      <c r="V77" s="60" t="s">
        <v>12</v>
      </c>
      <c r="W77" s="72">
        <v>15</v>
      </c>
      <c r="X77" s="60" t="s">
        <v>12</v>
      </c>
      <c r="Y77" s="72">
        <v>5</v>
      </c>
      <c r="Z77" s="60" t="s">
        <v>61</v>
      </c>
      <c r="AA77" s="72">
        <v>10</v>
      </c>
      <c r="AB77" s="60" t="s">
        <v>12</v>
      </c>
      <c r="AC77" s="72">
        <v>15</v>
      </c>
      <c r="AD77" s="60" t="s">
        <v>12</v>
      </c>
      <c r="AE77" s="72">
        <v>10</v>
      </c>
      <c r="AF77" s="60" t="s">
        <v>12</v>
      </c>
      <c r="AG77" s="72">
        <v>30</v>
      </c>
      <c r="AH77" s="62">
        <v>85</v>
      </c>
      <c r="AI77" s="62">
        <v>3</v>
      </c>
      <c r="AJ77" s="62">
        <v>1</v>
      </c>
      <c r="AK77" s="62">
        <v>0</v>
      </c>
      <c r="AL77" s="62">
        <v>0</v>
      </c>
      <c r="AM77" s="62" t="s">
        <v>51</v>
      </c>
      <c r="AN77" s="15">
        <v>1</v>
      </c>
      <c r="AO77" s="73" t="s">
        <v>32</v>
      </c>
      <c r="AP77" s="62" t="s">
        <v>51</v>
      </c>
      <c r="AQ77" s="15">
        <v>1</v>
      </c>
      <c r="AR77" s="18" t="s">
        <v>28</v>
      </c>
      <c r="AS77" s="7" t="s">
        <v>42</v>
      </c>
      <c r="AT77" s="25">
        <v>1</v>
      </c>
      <c r="AU77" s="7" t="s">
        <v>898</v>
      </c>
      <c r="AV77" s="39" t="s">
        <v>899</v>
      </c>
      <c r="AW77" s="39" t="s">
        <v>899</v>
      </c>
      <c r="AX77" s="39" t="s">
        <v>899</v>
      </c>
      <c r="AY77" s="53" t="s">
        <v>525</v>
      </c>
      <c r="AZ77" s="216" t="s">
        <v>526</v>
      </c>
      <c r="BA77" s="86" t="s">
        <v>884</v>
      </c>
      <c r="BB77" s="86" t="s">
        <v>527</v>
      </c>
      <c r="BC77" s="217">
        <v>42767</v>
      </c>
      <c r="BD77" s="217">
        <v>43100</v>
      </c>
      <c r="BE77" s="86" t="s">
        <v>528</v>
      </c>
    </row>
    <row r="78" spans="1:57" s="8" customFormat="1" ht="132.75" customHeight="1" x14ac:dyDescent="0.25">
      <c r="A78" s="8" t="s">
        <v>515</v>
      </c>
      <c r="B78" s="71" t="s">
        <v>195</v>
      </c>
      <c r="C78" s="70" t="s">
        <v>122</v>
      </c>
      <c r="D78" s="137" t="s">
        <v>516</v>
      </c>
      <c r="E78" s="138" t="s">
        <v>870</v>
      </c>
      <c r="F78" s="51" t="s">
        <v>8</v>
      </c>
      <c r="G78" s="51" t="s">
        <v>25</v>
      </c>
      <c r="H78" s="139" t="s">
        <v>517</v>
      </c>
      <c r="I78" s="52">
        <v>3</v>
      </c>
      <c r="J78" s="7" t="s">
        <v>33</v>
      </c>
      <c r="K78" s="6">
        <v>4</v>
      </c>
      <c r="L78" s="42" t="s">
        <v>40</v>
      </c>
      <c r="M78" s="7" t="s">
        <v>45</v>
      </c>
      <c r="N78" s="25">
        <v>1</v>
      </c>
      <c r="O78" s="39" t="s">
        <v>895</v>
      </c>
      <c r="P78" s="25">
        <v>4</v>
      </c>
      <c r="Q78" s="39" t="s">
        <v>896</v>
      </c>
      <c r="R78" s="25">
        <v>3</v>
      </c>
      <c r="S78" s="39" t="s">
        <v>899</v>
      </c>
      <c r="T78" s="25">
        <v>3</v>
      </c>
      <c r="U78" s="127" t="s">
        <v>523</v>
      </c>
      <c r="V78" s="60" t="s">
        <v>12</v>
      </c>
      <c r="W78" s="72">
        <v>15</v>
      </c>
      <c r="X78" s="60" t="s">
        <v>12</v>
      </c>
      <c r="Y78" s="72">
        <v>5</v>
      </c>
      <c r="Z78" s="60" t="s">
        <v>61</v>
      </c>
      <c r="AA78" s="72">
        <v>10</v>
      </c>
      <c r="AB78" s="60" t="s">
        <v>12</v>
      </c>
      <c r="AC78" s="72">
        <v>15</v>
      </c>
      <c r="AD78" s="60" t="s">
        <v>12</v>
      </c>
      <c r="AE78" s="72">
        <v>10</v>
      </c>
      <c r="AF78" s="60" t="s">
        <v>12</v>
      </c>
      <c r="AG78" s="72">
        <v>30</v>
      </c>
      <c r="AH78" s="62">
        <v>85</v>
      </c>
      <c r="AI78" s="62">
        <v>3</v>
      </c>
      <c r="AJ78" s="62">
        <v>1</v>
      </c>
      <c r="AK78" s="62">
        <v>0</v>
      </c>
      <c r="AL78" s="62">
        <v>0</v>
      </c>
      <c r="AM78" s="62" t="s">
        <v>51</v>
      </c>
      <c r="AN78" s="15">
        <v>1</v>
      </c>
      <c r="AO78" s="73" t="s">
        <v>32</v>
      </c>
      <c r="AP78" s="62" t="s">
        <v>51</v>
      </c>
      <c r="AQ78" s="15">
        <v>1</v>
      </c>
      <c r="AR78" s="18" t="s">
        <v>28</v>
      </c>
      <c r="AS78" s="7" t="s">
        <v>42</v>
      </c>
      <c r="AT78" s="25">
        <v>1</v>
      </c>
      <c r="AU78" s="7" t="s">
        <v>898</v>
      </c>
      <c r="AV78" s="39" t="s">
        <v>899</v>
      </c>
      <c r="AW78" s="39" t="s">
        <v>899</v>
      </c>
      <c r="AX78" s="39" t="s">
        <v>899</v>
      </c>
      <c r="AY78" s="53" t="s">
        <v>525</v>
      </c>
      <c r="AZ78" s="151" t="s">
        <v>529</v>
      </c>
      <c r="BA78" s="86" t="s">
        <v>885</v>
      </c>
      <c r="BB78" s="86" t="s">
        <v>527</v>
      </c>
      <c r="BC78" s="217">
        <v>42767</v>
      </c>
      <c r="BD78" s="217">
        <v>43100</v>
      </c>
      <c r="BE78" s="86" t="s">
        <v>530</v>
      </c>
    </row>
    <row r="79" spans="1:57" s="8" customFormat="1" ht="142.5" customHeight="1" x14ac:dyDescent="0.25">
      <c r="A79" s="8" t="s">
        <v>515</v>
      </c>
      <c r="B79" s="71" t="s">
        <v>193</v>
      </c>
      <c r="C79" s="70" t="s">
        <v>122</v>
      </c>
      <c r="D79" s="140" t="s">
        <v>871</v>
      </c>
      <c r="E79" s="138" t="s">
        <v>872</v>
      </c>
      <c r="F79" s="51" t="s">
        <v>8</v>
      </c>
      <c r="G79" s="51" t="s">
        <v>25</v>
      </c>
      <c r="H79" s="141" t="s">
        <v>518</v>
      </c>
      <c r="I79" s="52">
        <v>3</v>
      </c>
      <c r="J79" s="7" t="s">
        <v>33</v>
      </c>
      <c r="K79" s="6">
        <v>2</v>
      </c>
      <c r="L79" s="42" t="s">
        <v>38</v>
      </c>
      <c r="M79" s="7" t="s">
        <v>43</v>
      </c>
      <c r="N79" s="25">
        <v>1</v>
      </c>
      <c r="O79" s="39" t="s">
        <v>899</v>
      </c>
      <c r="P79" s="25">
        <v>2</v>
      </c>
      <c r="Q79" s="39" t="s">
        <v>899</v>
      </c>
      <c r="R79" s="25">
        <v>2</v>
      </c>
      <c r="S79" s="39" t="s">
        <v>899</v>
      </c>
      <c r="T79" s="25">
        <v>1</v>
      </c>
      <c r="U79" s="138" t="s">
        <v>880</v>
      </c>
      <c r="V79" s="60" t="s">
        <v>12</v>
      </c>
      <c r="W79" s="72">
        <v>15</v>
      </c>
      <c r="X79" s="60" t="s">
        <v>12</v>
      </c>
      <c r="Y79" s="72">
        <v>5</v>
      </c>
      <c r="Z79" s="60" t="s">
        <v>61</v>
      </c>
      <c r="AA79" s="72">
        <v>10</v>
      </c>
      <c r="AB79" s="60" t="s">
        <v>12</v>
      </c>
      <c r="AC79" s="72">
        <v>15</v>
      </c>
      <c r="AD79" s="60" t="s">
        <v>12</v>
      </c>
      <c r="AE79" s="72">
        <v>10</v>
      </c>
      <c r="AF79" s="60" t="s">
        <v>12</v>
      </c>
      <c r="AG79" s="72">
        <v>30</v>
      </c>
      <c r="AH79" s="62">
        <v>85</v>
      </c>
      <c r="AI79" s="62">
        <v>3</v>
      </c>
      <c r="AJ79" s="62">
        <v>0</v>
      </c>
      <c r="AK79" s="62">
        <v>0</v>
      </c>
      <c r="AL79" s="62">
        <v>0</v>
      </c>
      <c r="AM79" s="62" t="s">
        <v>51</v>
      </c>
      <c r="AN79" s="15">
        <v>1</v>
      </c>
      <c r="AO79" s="73" t="s">
        <v>32</v>
      </c>
      <c r="AP79" s="62" t="s">
        <v>52</v>
      </c>
      <c r="AQ79" s="15">
        <v>2</v>
      </c>
      <c r="AR79" s="18" t="s">
        <v>38</v>
      </c>
      <c r="AS79" s="7" t="s">
        <v>42</v>
      </c>
      <c r="AT79" s="25">
        <v>1</v>
      </c>
      <c r="AU79" s="7" t="s">
        <v>898</v>
      </c>
      <c r="AV79" s="39" t="s">
        <v>899</v>
      </c>
      <c r="AW79" s="39" t="s">
        <v>899</v>
      </c>
      <c r="AX79" s="39" t="s">
        <v>899</v>
      </c>
      <c r="AY79" s="151" t="s">
        <v>886</v>
      </c>
      <c r="AZ79" s="151" t="s">
        <v>887</v>
      </c>
      <c r="BA79" s="86" t="s">
        <v>888</v>
      </c>
      <c r="BB79" s="86" t="s">
        <v>527</v>
      </c>
      <c r="BC79" s="217">
        <v>42767</v>
      </c>
      <c r="BD79" s="217">
        <v>43100</v>
      </c>
      <c r="BE79" s="218" t="s">
        <v>889</v>
      </c>
    </row>
    <row r="80" spans="1:57" s="8" customFormat="1" ht="128.25" customHeight="1" x14ac:dyDescent="0.25">
      <c r="A80" s="8" t="s">
        <v>515</v>
      </c>
      <c r="B80" s="71" t="s">
        <v>193</v>
      </c>
      <c r="C80" s="70" t="s">
        <v>122</v>
      </c>
      <c r="D80" s="140" t="s">
        <v>871</v>
      </c>
      <c r="E80" s="138" t="s">
        <v>873</v>
      </c>
      <c r="F80" s="51" t="s">
        <v>8</v>
      </c>
      <c r="G80" s="51" t="s">
        <v>25</v>
      </c>
      <c r="H80" s="141" t="s">
        <v>518</v>
      </c>
      <c r="I80" s="52">
        <v>3</v>
      </c>
      <c r="J80" s="7" t="s">
        <v>33</v>
      </c>
      <c r="K80" s="6">
        <v>2</v>
      </c>
      <c r="L80" s="42" t="s">
        <v>38</v>
      </c>
      <c r="M80" s="7" t="s">
        <v>43</v>
      </c>
      <c r="N80" s="25">
        <v>1</v>
      </c>
      <c r="O80" s="39" t="s">
        <v>899</v>
      </c>
      <c r="P80" s="25">
        <v>2</v>
      </c>
      <c r="Q80" s="39" t="s">
        <v>899</v>
      </c>
      <c r="R80" s="25">
        <v>2</v>
      </c>
      <c r="S80" s="39" t="s">
        <v>899</v>
      </c>
      <c r="T80" s="25">
        <v>1</v>
      </c>
      <c r="U80" s="138" t="s">
        <v>881</v>
      </c>
      <c r="V80" s="60" t="s">
        <v>12</v>
      </c>
      <c r="W80" s="72">
        <v>15</v>
      </c>
      <c r="X80" s="60" t="s">
        <v>12</v>
      </c>
      <c r="Y80" s="72">
        <v>5</v>
      </c>
      <c r="Z80" s="60" t="s">
        <v>61</v>
      </c>
      <c r="AA80" s="72">
        <v>10</v>
      </c>
      <c r="AB80" s="60" t="s">
        <v>12</v>
      </c>
      <c r="AC80" s="72">
        <v>15</v>
      </c>
      <c r="AD80" s="60" t="s">
        <v>12</v>
      </c>
      <c r="AE80" s="72">
        <v>10</v>
      </c>
      <c r="AF80" s="60" t="s">
        <v>12</v>
      </c>
      <c r="AG80" s="72">
        <v>30</v>
      </c>
      <c r="AH80" s="62">
        <v>85</v>
      </c>
      <c r="AI80" s="62">
        <v>3</v>
      </c>
      <c r="AJ80" s="62">
        <v>0</v>
      </c>
      <c r="AK80" s="62">
        <v>0</v>
      </c>
      <c r="AL80" s="62">
        <v>0</v>
      </c>
      <c r="AM80" s="62" t="s">
        <v>51</v>
      </c>
      <c r="AN80" s="15">
        <v>1</v>
      </c>
      <c r="AO80" s="73" t="s">
        <v>32</v>
      </c>
      <c r="AP80" s="62" t="s">
        <v>52</v>
      </c>
      <c r="AQ80" s="15">
        <v>2</v>
      </c>
      <c r="AR80" s="18" t="s">
        <v>38</v>
      </c>
      <c r="AS80" s="7" t="s">
        <v>42</v>
      </c>
      <c r="AT80" s="25">
        <v>1</v>
      </c>
      <c r="AU80" s="7" t="s">
        <v>898</v>
      </c>
      <c r="AV80" s="39" t="s">
        <v>899</v>
      </c>
      <c r="AW80" s="39" t="s">
        <v>899</v>
      </c>
      <c r="AX80" s="39" t="s">
        <v>899</v>
      </c>
      <c r="AY80" s="151" t="s">
        <v>890</v>
      </c>
      <c r="AZ80" s="151" t="s">
        <v>891</v>
      </c>
      <c r="BA80" s="86" t="s">
        <v>888</v>
      </c>
      <c r="BB80" s="86" t="s">
        <v>527</v>
      </c>
      <c r="BC80" s="217">
        <v>42767</v>
      </c>
      <c r="BD80" s="217">
        <v>43100</v>
      </c>
      <c r="BE80" s="218" t="s">
        <v>531</v>
      </c>
    </row>
    <row r="81" spans="1:57" s="8" customFormat="1" ht="180" x14ac:dyDescent="0.25">
      <c r="A81" s="8" t="s">
        <v>515</v>
      </c>
      <c r="B81" s="71" t="s">
        <v>186</v>
      </c>
      <c r="C81" s="70" t="s">
        <v>122</v>
      </c>
      <c r="D81" s="142" t="s">
        <v>519</v>
      </c>
      <c r="E81" s="143" t="s">
        <v>874</v>
      </c>
      <c r="F81" s="51" t="s">
        <v>8</v>
      </c>
      <c r="G81" s="51" t="s">
        <v>22</v>
      </c>
      <c r="H81" s="144" t="s">
        <v>520</v>
      </c>
      <c r="I81" s="52">
        <v>2</v>
      </c>
      <c r="J81" s="7" t="s">
        <v>27</v>
      </c>
      <c r="K81" s="6">
        <v>3</v>
      </c>
      <c r="L81" s="42" t="s">
        <v>39</v>
      </c>
      <c r="M81" s="7" t="s">
        <v>43</v>
      </c>
      <c r="N81" s="25">
        <v>1</v>
      </c>
      <c r="O81" s="39" t="s">
        <v>895</v>
      </c>
      <c r="P81" s="25">
        <v>3</v>
      </c>
      <c r="Q81" s="39" t="s">
        <v>896</v>
      </c>
      <c r="R81" s="25">
        <v>3</v>
      </c>
      <c r="S81" s="39" t="s">
        <v>899</v>
      </c>
      <c r="T81" s="25">
        <v>3</v>
      </c>
      <c r="U81" s="138" t="s">
        <v>866</v>
      </c>
      <c r="V81" s="60" t="s">
        <v>12</v>
      </c>
      <c r="W81" s="72">
        <v>15</v>
      </c>
      <c r="X81" s="60" t="s">
        <v>12</v>
      </c>
      <c r="Y81" s="72">
        <v>5</v>
      </c>
      <c r="Z81" s="60" t="s">
        <v>12</v>
      </c>
      <c r="AA81" s="72">
        <v>15</v>
      </c>
      <c r="AB81" s="60" t="s">
        <v>12</v>
      </c>
      <c r="AC81" s="72">
        <v>15</v>
      </c>
      <c r="AD81" s="60" t="s">
        <v>12</v>
      </c>
      <c r="AE81" s="72">
        <v>10</v>
      </c>
      <c r="AF81" s="60" t="s">
        <v>12</v>
      </c>
      <c r="AG81" s="72">
        <v>30</v>
      </c>
      <c r="AH81" s="62">
        <v>90</v>
      </c>
      <c r="AI81" s="62">
        <v>3</v>
      </c>
      <c r="AJ81" s="62">
        <v>0</v>
      </c>
      <c r="AK81" s="62">
        <v>0</v>
      </c>
      <c r="AL81" s="62">
        <v>0</v>
      </c>
      <c r="AM81" s="62" t="s">
        <v>51</v>
      </c>
      <c r="AN81" s="15">
        <v>1</v>
      </c>
      <c r="AO81" s="73" t="s">
        <v>32</v>
      </c>
      <c r="AP81" s="62" t="s">
        <v>52</v>
      </c>
      <c r="AQ81" s="15">
        <v>3</v>
      </c>
      <c r="AR81" s="18" t="s">
        <v>39</v>
      </c>
      <c r="AS81" s="7" t="s">
        <v>43</v>
      </c>
      <c r="AT81" s="25">
        <v>1</v>
      </c>
      <c r="AU81" s="7" t="s">
        <v>900</v>
      </c>
      <c r="AV81" s="39" t="s">
        <v>899</v>
      </c>
      <c r="AW81" s="39" t="s">
        <v>899</v>
      </c>
      <c r="AX81" s="39" t="s">
        <v>899</v>
      </c>
      <c r="AY81" s="151" t="s">
        <v>867</v>
      </c>
      <c r="AZ81" s="151" t="s">
        <v>892</v>
      </c>
      <c r="BA81" s="86" t="s">
        <v>888</v>
      </c>
      <c r="BB81" s="86" t="s">
        <v>532</v>
      </c>
      <c r="BC81" s="219">
        <v>42767</v>
      </c>
      <c r="BD81" s="220">
        <v>43100</v>
      </c>
      <c r="BE81" s="151" t="s">
        <v>868</v>
      </c>
    </row>
    <row r="82" spans="1:57" s="8" customFormat="1" ht="171" x14ac:dyDescent="0.25">
      <c r="A82" s="8" t="s">
        <v>515</v>
      </c>
      <c r="B82" s="71" t="s">
        <v>186</v>
      </c>
      <c r="C82" s="70" t="s">
        <v>122</v>
      </c>
      <c r="D82" s="142" t="s">
        <v>519</v>
      </c>
      <c r="E82" s="138" t="s">
        <v>875</v>
      </c>
      <c r="F82" s="51" t="s">
        <v>13</v>
      </c>
      <c r="G82" s="51" t="s">
        <v>26</v>
      </c>
      <c r="H82" s="144" t="s">
        <v>520</v>
      </c>
      <c r="I82" s="52">
        <v>2</v>
      </c>
      <c r="J82" s="7" t="s">
        <v>27</v>
      </c>
      <c r="K82" s="6">
        <v>4</v>
      </c>
      <c r="L82" s="42" t="s">
        <v>40</v>
      </c>
      <c r="M82" s="7" t="s">
        <v>44</v>
      </c>
      <c r="N82" s="25">
        <v>1</v>
      </c>
      <c r="O82" s="39" t="s">
        <v>899</v>
      </c>
      <c r="P82" s="25">
        <v>2</v>
      </c>
      <c r="Q82" s="39" t="s">
        <v>899</v>
      </c>
      <c r="R82" s="25">
        <v>2</v>
      </c>
      <c r="S82" s="39" t="s">
        <v>899</v>
      </c>
      <c r="T82" s="25"/>
      <c r="U82" s="138" t="s">
        <v>524</v>
      </c>
      <c r="V82" s="60" t="s">
        <v>12</v>
      </c>
      <c r="W82" s="72">
        <v>15</v>
      </c>
      <c r="X82" s="60" t="s">
        <v>12</v>
      </c>
      <c r="Y82" s="72">
        <v>5</v>
      </c>
      <c r="Z82" s="60" t="s">
        <v>12</v>
      </c>
      <c r="AA82" s="72">
        <v>15</v>
      </c>
      <c r="AB82" s="60" t="s">
        <v>12</v>
      </c>
      <c r="AC82" s="72">
        <v>15</v>
      </c>
      <c r="AD82" s="60" t="s">
        <v>12</v>
      </c>
      <c r="AE82" s="72">
        <v>10</v>
      </c>
      <c r="AF82" s="60" t="s">
        <v>12</v>
      </c>
      <c r="AG82" s="72">
        <v>30</v>
      </c>
      <c r="AH82" s="62">
        <v>90</v>
      </c>
      <c r="AI82" s="62">
        <v>3</v>
      </c>
      <c r="AJ82" s="62">
        <v>0</v>
      </c>
      <c r="AK82" s="62">
        <v>0</v>
      </c>
      <c r="AL82" s="62">
        <v>0</v>
      </c>
      <c r="AM82" s="62" t="s">
        <v>51</v>
      </c>
      <c r="AN82" s="15">
        <v>1</v>
      </c>
      <c r="AO82" s="73" t="s">
        <v>32</v>
      </c>
      <c r="AP82" s="62" t="s">
        <v>52</v>
      </c>
      <c r="AQ82" s="15">
        <v>4</v>
      </c>
      <c r="AR82" s="18" t="s">
        <v>40</v>
      </c>
      <c r="AS82" s="7" t="s">
        <v>44</v>
      </c>
      <c r="AT82" s="25">
        <v>1</v>
      </c>
      <c r="AU82" s="7" t="s">
        <v>901</v>
      </c>
      <c r="AV82" s="39" t="s">
        <v>899</v>
      </c>
      <c r="AW82" s="39" t="s">
        <v>899</v>
      </c>
      <c r="AX82" s="39" t="s">
        <v>899</v>
      </c>
      <c r="AY82" s="151" t="s">
        <v>533</v>
      </c>
      <c r="AZ82" s="151" t="s">
        <v>893</v>
      </c>
      <c r="BA82" s="86" t="s">
        <v>534</v>
      </c>
      <c r="BB82" s="86" t="s">
        <v>532</v>
      </c>
      <c r="BC82" s="219">
        <v>42767</v>
      </c>
      <c r="BD82" s="219">
        <v>43100</v>
      </c>
      <c r="BE82" s="57" t="s">
        <v>535</v>
      </c>
    </row>
    <row r="83" spans="1:57" s="8" customFormat="1" ht="300" x14ac:dyDescent="0.25">
      <c r="A83" s="8" t="s">
        <v>515</v>
      </c>
      <c r="B83" s="97" t="s">
        <v>876</v>
      </c>
      <c r="C83" s="70" t="s">
        <v>122</v>
      </c>
      <c r="D83" s="145" t="s">
        <v>877</v>
      </c>
      <c r="E83" s="146" t="s">
        <v>878</v>
      </c>
      <c r="F83" s="51" t="s">
        <v>8</v>
      </c>
      <c r="G83" s="51" t="s">
        <v>21</v>
      </c>
      <c r="H83" s="146" t="s">
        <v>521</v>
      </c>
      <c r="I83" s="52">
        <v>3</v>
      </c>
      <c r="J83" s="7" t="s">
        <v>33</v>
      </c>
      <c r="K83" s="6">
        <v>2</v>
      </c>
      <c r="L83" s="42" t="s">
        <v>38</v>
      </c>
      <c r="M83" s="7" t="s">
        <v>43</v>
      </c>
      <c r="N83" s="25">
        <v>1</v>
      </c>
      <c r="O83" s="39" t="s">
        <v>899</v>
      </c>
      <c r="P83" s="25">
        <v>2</v>
      </c>
      <c r="Q83" s="39" t="s">
        <v>899</v>
      </c>
      <c r="R83" s="25">
        <v>1</v>
      </c>
      <c r="S83" s="39" t="s">
        <v>899</v>
      </c>
      <c r="T83" s="25"/>
      <c r="U83" s="146" t="s">
        <v>882</v>
      </c>
      <c r="V83" s="60" t="s">
        <v>12</v>
      </c>
      <c r="W83" s="72">
        <v>15</v>
      </c>
      <c r="X83" s="60" t="s">
        <v>12</v>
      </c>
      <c r="Y83" s="72">
        <v>5</v>
      </c>
      <c r="Z83" s="60" t="s">
        <v>61</v>
      </c>
      <c r="AA83" s="72">
        <v>10</v>
      </c>
      <c r="AB83" s="60" t="s">
        <v>12</v>
      </c>
      <c r="AC83" s="72">
        <v>15</v>
      </c>
      <c r="AD83" s="60" t="s">
        <v>12</v>
      </c>
      <c r="AE83" s="72">
        <v>10</v>
      </c>
      <c r="AF83" s="60" t="s">
        <v>61</v>
      </c>
      <c r="AG83" s="72">
        <v>0</v>
      </c>
      <c r="AH83" s="62">
        <v>55</v>
      </c>
      <c r="AI83" s="62">
        <v>2</v>
      </c>
      <c r="AJ83" s="62">
        <v>0</v>
      </c>
      <c r="AK83" s="62">
        <v>0</v>
      </c>
      <c r="AL83" s="62">
        <v>0</v>
      </c>
      <c r="AM83" s="62" t="s">
        <v>51</v>
      </c>
      <c r="AN83" s="15">
        <v>1</v>
      </c>
      <c r="AO83" s="73" t="s">
        <v>32</v>
      </c>
      <c r="AP83" s="62" t="s">
        <v>51</v>
      </c>
      <c r="AQ83" s="15">
        <v>1</v>
      </c>
      <c r="AR83" s="18" t="s">
        <v>28</v>
      </c>
      <c r="AS83" s="7" t="s">
        <v>42</v>
      </c>
      <c r="AT83" s="25">
        <v>1</v>
      </c>
      <c r="AU83" s="7" t="s">
        <v>898</v>
      </c>
      <c r="AV83" s="39" t="s">
        <v>899</v>
      </c>
      <c r="AW83" s="39" t="s">
        <v>899</v>
      </c>
      <c r="AX83" s="39" t="s">
        <v>899</v>
      </c>
      <c r="AY83" s="57" t="s">
        <v>536</v>
      </c>
      <c r="AZ83" s="151" t="s">
        <v>902</v>
      </c>
      <c r="BA83" s="86" t="s">
        <v>894</v>
      </c>
      <c r="BB83" s="86" t="s">
        <v>527</v>
      </c>
      <c r="BC83" s="219">
        <v>42767</v>
      </c>
      <c r="BD83" s="219">
        <v>43100</v>
      </c>
      <c r="BE83" s="151" t="s">
        <v>537</v>
      </c>
    </row>
    <row r="84" spans="1:57" s="8" customFormat="1" ht="300" x14ac:dyDescent="0.25">
      <c r="A84" s="8" t="s">
        <v>515</v>
      </c>
      <c r="B84" s="97" t="s">
        <v>876</v>
      </c>
      <c r="C84" s="70" t="s">
        <v>122</v>
      </c>
      <c r="D84" s="145" t="s">
        <v>877</v>
      </c>
      <c r="E84" s="146" t="s">
        <v>879</v>
      </c>
      <c r="F84" s="51" t="s">
        <v>8</v>
      </c>
      <c r="G84" s="51" t="s">
        <v>21</v>
      </c>
      <c r="H84" s="146" t="s">
        <v>521</v>
      </c>
      <c r="I84" s="52">
        <v>3</v>
      </c>
      <c r="J84" s="7" t="s">
        <v>33</v>
      </c>
      <c r="K84" s="6">
        <v>2</v>
      </c>
      <c r="L84" s="42" t="s">
        <v>38</v>
      </c>
      <c r="M84" s="7" t="s">
        <v>43</v>
      </c>
      <c r="N84" s="25"/>
      <c r="O84" s="39" t="s">
        <v>899</v>
      </c>
      <c r="P84" s="25">
        <v>2</v>
      </c>
      <c r="Q84" s="39" t="s">
        <v>899</v>
      </c>
      <c r="R84" s="25">
        <v>2</v>
      </c>
      <c r="S84" s="39" t="s">
        <v>899</v>
      </c>
      <c r="T84" s="25"/>
      <c r="U84" s="146" t="s">
        <v>883</v>
      </c>
      <c r="V84" s="60" t="s">
        <v>12</v>
      </c>
      <c r="W84" s="72">
        <v>15</v>
      </c>
      <c r="X84" s="60" t="s">
        <v>12</v>
      </c>
      <c r="Y84" s="72">
        <v>5</v>
      </c>
      <c r="Z84" s="60" t="s">
        <v>61</v>
      </c>
      <c r="AA84" s="72">
        <v>10</v>
      </c>
      <c r="AB84" s="60" t="s">
        <v>12</v>
      </c>
      <c r="AC84" s="72">
        <v>15</v>
      </c>
      <c r="AD84" s="60" t="s">
        <v>12</v>
      </c>
      <c r="AE84" s="72">
        <v>10</v>
      </c>
      <c r="AF84" s="60" t="s">
        <v>61</v>
      </c>
      <c r="AG84" s="72">
        <v>0</v>
      </c>
      <c r="AH84" s="62">
        <v>55</v>
      </c>
      <c r="AI84" s="62">
        <v>2</v>
      </c>
      <c r="AJ84" s="62">
        <v>0</v>
      </c>
      <c r="AK84" s="62">
        <v>0</v>
      </c>
      <c r="AL84" s="62">
        <v>0</v>
      </c>
      <c r="AM84" s="62" t="s">
        <v>51</v>
      </c>
      <c r="AN84" s="15">
        <v>1</v>
      </c>
      <c r="AO84" s="73" t="s">
        <v>32</v>
      </c>
      <c r="AP84" s="62" t="s">
        <v>51</v>
      </c>
      <c r="AQ84" s="15">
        <v>1</v>
      </c>
      <c r="AR84" s="18" t="s">
        <v>28</v>
      </c>
      <c r="AS84" s="7" t="s">
        <v>42</v>
      </c>
      <c r="AT84" s="25">
        <v>1</v>
      </c>
      <c r="AU84" s="7" t="s">
        <v>898</v>
      </c>
      <c r="AV84" s="39" t="s">
        <v>899</v>
      </c>
      <c r="AW84" s="39" t="s">
        <v>899</v>
      </c>
      <c r="AX84" s="39" t="s">
        <v>899</v>
      </c>
      <c r="AY84" s="57" t="s">
        <v>536</v>
      </c>
      <c r="AZ84" s="151" t="s">
        <v>903</v>
      </c>
      <c r="BA84" s="86" t="s">
        <v>894</v>
      </c>
      <c r="BB84" s="86" t="s">
        <v>527</v>
      </c>
      <c r="BC84" s="219">
        <v>42767</v>
      </c>
      <c r="BD84" s="219">
        <v>43100</v>
      </c>
      <c r="BE84" s="151" t="s">
        <v>537</v>
      </c>
    </row>
    <row r="85" spans="1:57" s="8" customFormat="1" ht="135" x14ac:dyDescent="0.25">
      <c r="A85" s="8" t="s">
        <v>553</v>
      </c>
      <c r="B85" s="71" t="s">
        <v>204</v>
      </c>
      <c r="C85" s="70" t="s">
        <v>123</v>
      </c>
      <c r="D85" s="56" t="s">
        <v>589</v>
      </c>
      <c r="E85" s="57" t="s">
        <v>538</v>
      </c>
      <c r="F85" s="51" t="s">
        <v>8</v>
      </c>
      <c r="G85" s="51" t="s">
        <v>22</v>
      </c>
      <c r="H85" s="57" t="s">
        <v>539</v>
      </c>
      <c r="I85" s="52">
        <v>3</v>
      </c>
      <c r="J85" s="7" t="s">
        <v>33</v>
      </c>
      <c r="K85" s="6">
        <v>2</v>
      </c>
      <c r="L85" s="42" t="s">
        <v>38</v>
      </c>
      <c r="M85" s="7" t="s">
        <v>43</v>
      </c>
      <c r="N85" s="25">
        <v>1</v>
      </c>
      <c r="O85" s="39" t="s">
        <v>899</v>
      </c>
      <c r="P85" s="25">
        <v>2</v>
      </c>
      <c r="Q85" s="39" t="s">
        <v>899</v>
      </c>
      <c r="R85" s="25">
        <v>1</v>
      </c>
      <c r="S85" s="39" t="s">
        <v>899</v>
      </c>
      <c r="T85" s="25">
        <v>1</v>
      </c>
      <c r="U85" s="59" t="s">
        <v>554</v>
      </c>
      <c r="V85" s="60" t="s">
        <v>12</v>
      </c>
      <c r="W85" s="72"/>
      <c r="X85" s="60" t="s">
        <v>12</v>
      </c>
      <c r="Y85" s="72"/>
      <c r="Z85" s="60" t="s">
        <v>61</v>
      </c>
      <c r="AA85" s="72"/>
      <c r="AB85" s="60" t="s">
        <v>12</v>
      </c>
      <c r="AC85" s="72"/>
      <c r="AD85" s="60" t="s">
        <v>12</v>
      </c>
      <c r="AE85" s="72"/>
      <c r="AF85" s="60" t="s">
        <v>12</v>
      </c>
      <c r="AG85" s="72"/>
      <c r="AH85" s="62"/>
      <c r="AI85" s="62"/>
      <c r="AJ85" s="62"/>
      <c r="AK85" s="62"/>
      <c r="AL85" s="62"/>
      <c r="AM85" s="62" t="s">
        <v>51</v>
      </c>
      <c r="AN85" s="15">
        <v>3</v>
      </c>
      <c r="AO85" s="73" t="s">
        <v>33</v>
      </c>
      <c r="AP85" s="62" t="s">
        <v>51</v>
      </c>
      <c r="AQ85" s="15">
        <v>2</v>
      </c>
      <c r="AR85" s="18" t="s">
        <v>38</v>
      </c>
      <c r="AS85" s="7" t="s">
        <v>43</v>
      </c>
      <c r="AT85" s="25">
        <v>1</v>
      </c>
      <c r="AU85" s="7" t="s">
        <v>900</v>
      </c>
      <c r="AV85" s="39" t="s">
        <v>899</v>
      </c>
      <c r="AW85" s="39" t="s">
        <v>899</v>
      </c>
      <c r="AX85" s="39" t="s">
        <v>899</v>
      </c>
      <c r="AY85" s="50" t="s">
        <v>561</v>
      </c>
      <c r="AZ85" s="51" t="s">
        <v>562</v>
      </c>
      <c r="BA85" s="51" t="s">
        <v>563</v>
      </c>
      <c r="BB85" s="51" t="s">
        <v>564</v>
      </c>
      <c r="BC85" s="77">
        <v>42810</v>
      </c>
      <c r="BD85" s="77">
        <v>43100</v>
      </c>
      <c r="BE85" s="51" t="s">
        <v>565</v>
      </c>
    </row>
    <row r="86" spans="1:57" s="8" customFormat="1" ht="165" x14ac:dyDescent="0.25">
      <c r="A86" s="8" t="s">
        <v>553</v>
      </c>
      <c r="B86" s="71" t="s">
        <v>196</v>
      </c>
      <c r="C86" s="70" t="s">
        <v>121</v>
      </c>
      <c r="D86" s="53" t="s">
        <v>548</v>
      </c>
      <c r="E86" s="55" t="s">
        <v>549</v>
      </c>
      <c r="F86" s="51" t="s">
        <v>8</v>
      </c>
      <c r="G86" s="51" t="s">
        <v>22</v>
      </c>
      <c r="H86" s="50" t="s">
        <v>550</v>
      </c>
      <c r="I86" s="52">
        <v>3</v>
      </c>
      <c r="J86" s="7" t="s">
        <v>33</v>
      </c>
      <c r="K86" s="6">
        <v>2</v>
      </c>
      <c r="L86" s="42" t="s">
        <v>38</v>
      </c>
      <c r="M86" s="7" t="s">
        <v>43</v>
      </c>
      <c r="N86" s="25">
        <v>1</v>
      </c>
      <c r="O86" s="39" t="s">
        <v>899</v>
      </c>
      <c r="P86" s="25">
        <v>2</v>
      </c>
      <c r="Q86" s="39" t="s">
        <v>899</v>
      </c>
      <c r="R86" s="25">
        <v>2</v>
      </c>
      <c r="S86" s="39" t="s">
        <v>899</v>
      </c>
      <c r="T86" s="25">
        <v>2</v>
      </c>
      <c r="U86" s="61" t="s">
        <v>559</v>
      </c>
      <c r="V86" s="60" t="s">
        <v>12</v>
      </c>
      <c r="W86" s="72">
        <v>15</v>
      </c>
      <c r="X86" s="60" t="s">
        <v>12</v>
      </c>
      <c r="Y86" s="72">
        <v>5</v>
      </c>
      <c r="Z86" s="60" t="s">
        <v>61</v>
      </c>
      <c r="AA86" s="72">
        <v>10</v>
      </c>
      <c r="AB86" s="60" t="s">
        <v>12</v>
      </c>
      <c r="AC86" s="72">
        <v>15</v>
      </c>
      <c r="AD86" s="60" t="s">
        <v>12</v>
      </c>
      <c r="AE86" s="72">
        <v>10</v>
      </c>
      <c r="AF86" s="60" t="s">
        <v>12</v>
      </c>
      <c r="AG86" s="72">
        <v>30</v>
      </c>
      <c r="AH86" s="62">
        <v>85</v>
      </c>
      <c r="AI86" s="62">
        <v>3</v>
      </c>
      <c r="AJ86" s="62">
        <v>0</v>
      </c>
      <c r="AK86" s="62">
        <v>0</v>
      </c>
      <c r="AL86" s="62">
        <v>0</v>
      </c>
      <c r="AM86" s="62" t="s">
        <v>51</v>
      </c>
      <c r="AN86" s="15">
        <v>1</v>
      </c>
      <c r="AO86" s="73" t="s">
        <v>32</v>
      </c>
      <c r="AP86" s="62" t="s">
        <v>51</v>
      </c>
      <c r="AQ86" s="15">
        <v>1</v>
      </c>
      <c r="AR86" s="18" t="s">
        <v>28</v>
      </c>
      <c r="AS86" s="7" t="s">
        <v>42</v>
      </c>
      <c r="AT86" s="25">
        <v>1</v>
      </c>
      <c r="AU86" s="7" t="s">
        <v>898</v>
      </c>
      <c r="AV86" s="39" t="s">
        <v>899</v>
      </c>
      <c r="AW86" s="39" t="s">
        <v>899</v>
      </c>
      <c r="AX86" s="39" t="s">
        <v>899</v>
      </c>
      <c r="AY86" s="51" t="s">
        <v>582</v>
      </c>
      <c r="AZ86" s="51" t="s">
        <v>583</v>
      </c>
      <c r="BA86" s="51" t="s">
        <v>584</v>
      </c>
      <c r="BB86" s="129" t="s">
        <v>569</v>
      </c>
      <c r="BC86" s="77">
        <v>42765</v>
      </c>
      <c r="BD86" s="77">
        <v>43100</v>
      </c>
      <c r="BE86" s="51" t="s">
        <v>585</v>
      </c>
    </row>
    <row r="87" spans="1:57" s="8" customFormat="1" ht="255" customHeight="1" x14ac:dyDescent="0.25">
      <c r="A87" s="8" t="s">
        <v>804</v>
      </c>
      <c r="B87" s="71" t="s">
        <v>204</v>
      </c>
      <c r="C87" s="70" t="s">
        <v>121</v>
      </c>
      <c r="D87" s="49" t="s">
        <v>813</v>
      </c>
      <c r="E87" s="50" t="s">
        <v>542</v>
      </c>
      <c r="F87" s="51" t="s">
        <v>8</v>
      </c>
      <c r="G87" s="51" t="s">
        <v>22</v>
      </c>
      <c r="H87" s="50" t="s">
        <v>543</v>
      </c>
      <c r="I87" s="52">
        <v>3</v>
      </c>
      <c r="J87" s="7" t="s">
        <v>33</v>
      </c>
      <c r="K87" s="6">
        <v>5</v>
      </c>
      <c r="L87" s="42" t="s">
        <v>41</v>
      </c>
      <c r="M87" s="7" t="s">
        <v>45</v>
      </c>
      <c r="N87" s="25">
        <v>1</v>
      </c>
      <c r="O87" s="39" t="s">
        <v>895</v>
      </c>
      <c r="P87" s="25">
        <v>5</v>
      </c>
      <c r="Q87" s="39" t="s">
        <v>896</v>
      </c>
      <c r="R87" s="25">
        <v>5</v>
      </c>
      <c r="S87" s="39" t="s">
        <v>897</v>
      </c>
      <c r="T87" s="25">
        <v>5</v>
      </c>
      <c r="U87" s="59" t="s">
        <v>556</v>
      </c>
      <c r="V87" s="60" t="s">
        <v>12</v>
      </c>
      <c r="W87" s="72"/>
      <c r="X87" s="60" t="s">
        <v>12</v>
      </c>
      <c r="Y87" s="72"/>
      <c r="Z87" s="60" t="s">
        <v>61</v>
      </c>
      <c r="AA87" s="72"/>
      <c r="AB87" s="60" t="s">
        <v>12</v>
      </c>
      <c r="AC87" s="72"/>
      <c r="AD87" s="60" t="s">
        <v>12</v>
      </c>
      <c r="AE87" s="72"/>
      <c r="AF87" s="60" t="s">
        <v>12</v>
      </c>
      <c r="AG87" s="72"/>
      <c r="AH87" s="62"/>
      <c r="AI87" s="62"/>
      <c r="AJ87" s="62"/>
      <c r="AK87" s="62"/>
      <c r="AL87" s="62"/>
      <c r="AM87" s="62" t="s">
        <v>52</v>
      </c>
      <c r="AN87" s="15">
        <v>3</v>
      </c>
      <c r="AO87" s="73" t="s">
        <v>33</v>
      </c>
      <c r="AP87" s="62" t="s">
        <v>52</v>
      </c>
      <c r="AQ87" s="15">
        <v>5</v>
      </c>
      <c r="AR87" s="18" t="s">
        <v>41</v>
      </c>
      <c r="AS87" s="7" t="s">
        <v>45</v>
      </c>
      <c r="AT87" s="25">
        <v>1</v>
      </c>
      <c r="AU87" s="7" t="s">
        <v>901</v>
      </c>
      <c r="AV87" s="39" t="s">
        <v>899</v>
      </c>
      <c r="AW87" s="39" t="s">
        <v>899</v>
      </c>
      <c r="AX87" s="39" t="s">
        <v>899</v>
      </c>
      <c r="AY87" s="50" t="s">
        <v>571</v>
      </c>
      <c r="AZ87" s="50" t="s">
        <v>572</v>
      </c>
      <c r="BA87" s="51" t="s">
        <v>573</v>
      </c>
      <c r="BB87" s="51" t="s">
        <v>569</v>
      </c>
      <c r="BC87" s="77">
        <v>42765</v>
      </c>
      <c r="BD87" s="77">
        <v>43281</v>
      </c>
      <c r="BE87" s="51" t="s">
        <v>574</v>
      </c>
    </row>
    <row r="88" spans="1:57" s="8" customFormat="1" ht="105" x14ac:dyDescent="0.25">
      <c r="A88" s="8" t="s">
        <v>590</v>
      </c>
      <c r="B88" s="71" t="s">
        <v>196</v>
      </c>
      <c r="C88" s="70" t="s">
        <v>122</v>
      </c>
      <c r="D88" s="49" t="s">
        <v>591</v>
      </c>
      <c r="E88" s="50" t="s">
        <v>592</v>
      </c>
      <c r="F88" s="51" t="s">
        <v>8</v>
      </c>
      <c r="G88" s="51" t="s">
        <v>24</v>
      </c>
      <c r="H88" s="50" t="s">
        <v>593</v>
      </c>
      <c r="I88" s="52">
        <v>1</v>
      </c>
      <c r="J88" s="7" t="s">
        <v>32</v>
      </c>
      <c r="K88" s="6">
        <v>2</v>
      </c>
      <c r="L88" s="42" t="s">
        <v>38</v>
      </c>
      <c r="M88" s="7" t="s">
        <v>42</v>
      </c>
      <c r="N88" s="25">
        <v>1</v>
      </c>
      <c r="O88" s="39" t="s">
        <v>899</v>
      </c>
      <c r="P88" s="25">
        <v>2</v>
      </c>
      <c r="Q88" s="39" t="s">
        <v>899</v>
      </c>
      <c r="R88" s="25">
        <v>2</v>
      </c>
      <c r="S88" s="39" t="s">
        <v>899</v>
      </c>
      <c r="T88" s="25">
        <v>2</v>
      </c>
      <c r="U88" s="59" t="s">
        <v>618</v>
      </c>
      <c r="V88" s="60" t="s">
        <v>12</v>
      </c>
      <c r="W88" s="72">
        <v>15</v>
      </c>
      <c r="X88" s="60" t="s">
        <v>12</v>
      </c>
      <c r="Y88" s="72">
        <v>5</v>
      </c>
      <c r="Z88" s="60" t="s">
        <v>61</v>
      </c>
      <c r="AA88" s="72">
        <v>10</v>
      </c>
      <c r="AB88" s="60" t="s">
        <v>12</v>
      </c>
      <c r="AC88" s="72">
        <v>15</v>
      </c>
      <c r="AD88" s="60" t="s">
        <v>12</v>
      </c>
      <c r="AE88" s="72">
        <v>10</v>
      </c>
      <c r="AF88" s="60" t="s">
        <v>12</v>
      </c>
      <c r="AG88" s="72">
        <v>30</v>
      </c>
      <c r="AH88" s="62">
        <v>85</v>
      </c>
      <c r="AI88" s="62">
        <v>3</v>
      </c>
      <c r="AJ88" s="62">
        <v>0</v>
      </c>
      <c r="AK88" s="62">
        <v>0</v>
      </c>
      <c r="AL88" s="62">
        <v>0</v>
      </c>
      <c r="AM88" s="62" t="s">
        <v>51</v>
      </c>
      <c r="AN88" s="15">
        <v>1</v>
      </c>
      <c r="AO88" s="73" t="s">
        <v>32</v>
      </c>
      <c r="AP88" s="62" t="s">
        <v>51</v>
      </c>
      <c r="AQ88" s="15">
        <v>1</v>
      </c>
      <c r="AR88" s="18" t="s">
        <v>28</v>
      </c>
      <c r="AS88" s="7" t="s">
        <v>42</v>
      </c>
      <c r="AT88" s="25">
        <v>1</v>
      </c>
      <c r="AU88" s="7" t="s">
        <v>898</v>
      </c>
      <c r="AV88" s="39" t="s">
        <v>899</v>
      </c>
      <c r="AW88" s="39" t="s">
        <v>899</v>
      </c>
      <c r="AX88" s="39" t="s">
        <v>899</v>
      </c>
      <c r="AY88" s="51" t="s">
        <v>865</v>
      </c>
      <c r="AZ88" s="51" t="s">
        <v>865</v>
      </c>
      <c r="BA88" s="51" t="s">
        <v>865</v>
      </c>
      <c r="BB88" s="51" t="s">
        <v>865</v>
      </c>
      <c r="BC88" s="51" t="s">
        <v>865</v>
      </c>
      <c r="BD88" s="51" t="s">
        <v>865</v>
      </c>
      <c r="BE88" s="51" t="s">
        <v>865</v>
      </c>
    </row>
    <row r="89" spans="1:57" s="8" customFormat="1" ht="135" x14ac:dyDescent="0.25">
      <c r="A89" s="8" t="s">
        <v>590</v>
      </c>
      <c r="B89" s="71" t="s">
        <v>195</v>
      </c>
      <c r="C89" s="70" t="s">
        <v>122</v>
      </c>
      <c r="D89" s="49" t="s">
        <v>594</v>
      </c>
      <c r="E89" s="50" t="s">
        <v>595</v>
      </c>
      <c r="F89" s="51" t="s">
        <v>13</v>
      </c>
      <c r="G89" s="51" t="s">
        <v>25</v>
      </c>
      <c r="H89" s="50" t="s">
        <v>596</v>
      </c>
      <c r="I89" s="52">
        <v>3</v>
      </c>
      <c r="J89" s="7" t="s">
        <v>33</v>
      </c>
      <c r="K89" s="6">
        <v>3</v>
      </c>
      <c r="L89" s="42" t="s">
        <v>39</v>
      </c>
      <c r="M89" s="7" t="s">
        <v>44</v>
      </c>
      <c r="N89" s="25">
        <v>1</v>
      </c>
      <c r="O89" s="39" t="s">
        <v>899</v>
      </c>
      <c r="P89" s="25">
        <v>2</v>
      </c>
      <c r="Q89" s="39" t="s">
        <v>896</v>
      </c>
      <c r="R89" s="25">
        <v>3</v>
      </c>
      <c r="S89" s="39" t="s">
        <v>899</v>
      </c>
      <c r="T89" s="25">
        <v>2</v>
      </c>
      <c r="U89" s="59" t="s">
        <v>619</v>
      </c>
      <c r="V89" s="60" t="s">
        <v>12</v>
      </c>
      <c r="W89" s="72">
        <v>15</v>
      </c>
      <c r="X89" s="60" t="s">
        <v>12</v>
      </c>
      <c r="Y89" s="72">
        <v>5</v>
      </c>
      <c r="Z89" s="60" t="s">
        <v>61</v>
      </c>
      <c r="AA89" s="72">
        <v>10</v>
      </c>
      <c r="AB89" s="60" t="s">
        <v>12</v>
      </c>
      <c r="AC89" s="72">
        <v>15</v>
      </c>
      <c r="AD89" s="60" t="s">
        <v>12</v>
      </c>
      <c r="AE89" s="72">
        <v>10</v>
      </c>
      <c r="AF89" s="60" t="s">
        <v>12</v>
      </c>
      <c r="AG89" s="72">
        <v>30</v>
      </c>
      <c r="AH89" s="62">
        <v>85</v>
      </c>
      <c r="AI89" s="62">
        <v>3</v>
      </c>
      <c r="AJ89" s="62">
        <v>0</v>
      </c>
      <c r="AK89" s="62">
        <v>0</v>
      </c>
      <c r="AL89" s="62">
        <v>0</v>
      </c>
      <c r="AM89" s="62" t="s">
        <v>51</v>
      </c>
      <c r="AN89" s="15">
        <v>1</v>
      </c>
      <c r="AO89" s="73" t="s">
        <v>32</v>
      </c>
      <c r="AP89" s="62" t="s">
        <v>52</v>
      </c>
      <c r="AQ89" s="15">
        <v>3</v>
      </c>
      <c r="AR89" s="18" t="s">
        <v>39</v>
      </c>
      <c r="AS89" s="7" t="s">
        <v>43</v>
      </c>
      <c r="AT89" s="25">
        <v>1</v>
      </c>
      <c r="AU89" s="7" t="s">
        <v>900</v>
      </c>
      <c r="AV89" s="39" t="s">
        <v>899</v>
      </c>
      <c r="AW89" s="39" t="s">
        <v>899</v>
      </c>
      <c r="AX89" s="39" t="s">
        <v>899</v>
      </c>
      <c r="AY89" s="51" t="s">
        <v>624</v>
      </c>
      <c r="AZ89" s="50" t="s">
        <v>625</v>
      </c>
      <c r="BA89" s="83" t="s">
        <v>626</v>
      </c>
      <c r="BB89" s="83" t="s">
        <v>627</v>
      </c>
      <c r="BC89" s="77">
        <v>42917</v>
      </c>
      <c r="BD89" s="77">
        <v>43131</v>
      </c>
      <c r="BE89" s="51" t="s">
        <v>628</v>
      </c>
    </row>
    <row r="90" spans="1:57" s="8" customFormat="1" ht="132.75" customHeight="1" x14ac:dyDescent="0.25">
      <c r="A90" s="8" t="s">
        <v>590</v>
      </c>
      <c r="B90" s="71" t="s">
        <v>193</v>
      </c>
      <c r="C90" s="70" t="s">
        <v>122</v>
      </c>
      <c r="D90" s="49" t="s">
        <v>597</v>
      </c>
      <c r="E90" s="50" t="s">
        <v>598</v>
      </c>
      <c r="F90" s="51" t="s">
        <v>8</v>
      </c>
      <c r="G90" s="51" t="s">
        <v>25</v>
      </c>
      <c r="H90" s="50" t="s">
        <v>599</v>
      </c>
      <c r="I90" s="52">
        <v>3</v>
      </c>
      <c r="J90" s="7" t="s">
        <v>33</v>
      </c>
      <c r="K90" s="6">
        <v>3</v>
      </c>
      <c r="L90" s="42" t="s">
        <v>39</v>
      </c>
      <c r="M90" s="7" t="s">
        <v>44</v>
      </c>
      <c r="N90" s="25">
        <v>1</v>
      </c>
      <c r="O90" s="39" t="s">
        <v>895</v>
      </c>
      <c r="P90" s="25">
        <v>3</v>
      </c>
      <c r="Q90" s="39" t="s">
        <v>896</v>
      </c>
      <c r="R90" s="25">
        <v>3</v>
      </c>
      <c r="S90" s="39" t="s">
        <v>899</v>
      </c>
      <c r="T90" s="25">
        <v>3</v>
      </c>
      <c r="U90" s="59" t="s">
        <v>620</v>
      </c>
      <c r="V90" s="60" t="s">
        <v>12</v>
      </c>
      <c r="W90" s="72">
        <v>15</v>
      </c>
      <c r="X90" s="60" t="s">
        <v>12</v>
      </c>
      <c r="Y90" s="72">
        <v>5</v>
      </c>
      <c r="Z90" s="60" t="s">
        <v>61</v>
      </c>
      <c r="AA90" s="72">
        <v>10</v>
      </c>
      <c r="AB90" s="60" t="s">
        <v>12</v>
      </c>
      <c r="AC90" s="72">
        <v>15</v>
      </c>
      <c r="AD90" s="60" t="s">
        <v>12</v>
      </c>
      <c r="AE90" s="72">
        <v>10</v>
      </c>
      <c r="AF90" s="60" t="s">
        <v>12</v>
      </c>
      <c r="AG90" s="72">
        <v>30</v>
      </c>
      <c r="AH90" s="62">
        <v>85</v>
      </c>
      <c r="AI90" s="62">
        <v>3</v>
      </c>
      <c r="AJ90" s="62">
        <v>0</v>
      </c>
      <c r="AK90" s="62">
        <v>0</v>
      </c>
      <c r="AL90" s="62">
        <v>0</v>
      </c>
      <c r="AM90" s="62" t="s">
        <v>51</v>
      </c>
      <c r="AN90" s="15">
        <v>1</v>
      </c>
      <c r="AO90" s="73" t="s">
        <v>32</v>
      </c>
      <c r="AP90" s="62" t="s">
        <v>51</v>
      </c>
      <c r="AQ90" s="15">
        <v>1</v>
      </c>
      <c r="AR90" s="18" t="s">
        <v>28</v>
      </c>
      <c r="AS90" s="7" t="s">
        <v>42</v>
      </c>
      <c r="AT90" s="25">
        <v>1</v>
      </c>
      <c r="AU90" s="7" t="s">
        <v>898</v>
      </c>
      <c r="AV90" s="39" t="s">
        <v>899</v>
      </c>
      <c r="AW90" s="39" t="s">
        <v>899</v>
      </c>
      <c r="AX90" s="39" t="s">
        <v>899</v>
      </c>
      <c r="AY90" s="50" t="s">
        <v>629</v>
      </c>
      <c r="AZ90" s="50" t="s">
        <v>630</v>
      </c>
      <c r="BA90" s="83" t="s">
        <v>626</v>
      </c>
      <c r="BB90" s="51" t="s">
        <v>627</v>
      </c>
      <c r="BC90" s="77">
        <v>42917</v>
      </c>
      <c r="BD90" s="77">
        <v>43100</v>
      </c>
      <c r="BE90" s="51" t="s">
        <v>631</v>
      </c>
    </row>
    <row r="91" spans="1:57" s="8" customFormat="1" ht="142.5" customHeight="1" x14ac:dyDescent="0.25">
      <c r="A91" s="8" t="s">
        <v>590</v>
      </c>
      <c r="B91" s="97" t="s">
        <v>206</v>
      </c>
      <c r="C91" s="70" t="s">
        <v>121</v>
      </c>
      <c r="D91" s="49" t="s">
        <v>600</v>
      </c>
      <c r="E91" s="50" t="s">
        <v>601</v>
      </c>
      <c r="F91" s="51" t="s">
        <v>46</v>
      </c>
      <c r="G91" s="51" t="s">
        <v>24</v>
      </c>
      <c r="H91" s="50" t="s">
        <v>602</v>
      </c>
      <c r="I91" s="52">
        <v>1</v>
      </c>
      <c r="J91" s="7" t="s">
        <v>32</v>
      </c>
      <c r="K91" s="6">
        <v>5</v>
      </c>
      <c r="L91" s="42" t="s">
        <v>41</v>
      </c>
      <c r="M91" s="7" t="s">
        <v>44</v>
      </c>
      <c r="N91" s="25">
        <v>1</v>
      </c>
      <c r="O91" s="39" t="s">
        <v>895</v>
      </c>
      <c r="P91" s="25">
        <v>4</v>
      </c>
      <c r="Q91" s="39" t="s">
        <v>896</v>
      </c>
      <c r="R91" s="25">
        <v>5</v>
      </c>
      <c r="S91" s="39" t="s">
        <v>897</v>
      </c>
      <c r="T91" s="25">
        <v>4</v>
      </c>
      <c r="U91" s="173" t="s">
        <v>864</v>
      </c>
      <c r="V91" s="173" t="s">
        <v>864</v>
      </c>
      <c r="W91" s="72">
        <v>0</v>
      </c>
      <c r="X91" s="173" t="s">
        <v>864</v>
      </c>
      <c r="Y91" s="72">
        <v>0</v>
      </c>
      <c r="Z91" s="173" t="s">
        <v>864</v>
      </c>
      <c r="AA91" s="72">
        <v>10</v>
      </c>
      <c r="AB91" s="173" t="s">
        <v>864</v>
      </c>
      <c r="AC91" s="72">
        <v>0</v>
      </c>
      <c r="AD91" s="173" t="s">
        <v>864</v>
      </c>
      <c r="AE91" s="72">
        <v>0</v>
      </c>
      <c r="AF91" s="173" t="s">
        <v>864</v>
      </c>
      <c r="AG91" s="72">
        <v>0</v>
      </c>
      <c r="AH91" s="62">
        <v>10</v>
      </c>
      <c r="AI91" s="62">
        <v>0</v>
      </c>
      <c r="AJ91" s="62">
        <v>4</v>
      </c>
      <c r="AK91" s="62">
        <v>5</v>
      </c>
      <c r="AL91" s="62">
        <v>4</v>
      </c>
      <c r="AM91" s="173" t="s">
        <v>864</v>
      </c>
      <c r="AN91" s="15">
        <v>1</v>
      </c>
      <c r="AO91" s="73" t="s">
        <v>32</v>
      </c>
      <c r="AP91" s="173" t="s">
        <v>864</v>
      </c>
      <c r="AQ91" s="15">
        <v>5</v>
      </c>
      <c r="AR91" s="18" t="s">
        <v>41</v>
      </c>
      <c r="AS91" s="7" t="s">
        <v>44</v>
      </c>
      <c r="AT91" s="25">
        <v>1</v>
      </c>
      <c r="AU91" s="7" t="s">
        <v>901</v>
      </c>
      <c r="AV91" s="39" t="s">
        <v>895</v>
      </c>
      <c r="AW91" s="39" t="s">
        <v>896</v>
      </c>
      <c r="AX91" s="39" t="s">
        <v>897</v>
      </c>
      <c r="AY91" s="173" t="s">
        <v>864</v>
      </c>
      <c r="AZ91" s="173" t="s">
        <v>864</v>
      </c>
      <c r="BA91" s="173" t="s">
        <v>864</v>
      </c>
      <c r="BB91" s="173" t="s">
        <v>864</v>
      </c>
      <c r="BC91" s="173" t="s">
        <v>864</v>
      </c>
      <c r="BD91" s="173" t="s">
        <v>864</v>
      </c>
      <c r="BE91" s="173" t="s">
        <v>864</v>
      </c>
    </row>
    <row r="92" spans="1:57" s="8" customFormat="1" ht="121.5" customHeight="1" x14ac:dyDescent="0.25">
      <c r="A92" s="8" t="s">
        <v>590</v>
      </c>
      <c r="B92" s="97" t="s">
        <v>200</v>
      </c>
      <c r="C92" s="70" t="s">
        <v>122</v>
      </c>
      <c r="D92" s="49" t="s">
        <v>603</v>
      </c>
      <c r="E92" s="50" t="s">
        <v>604</v>
      </c>
      <c r="F92" s="51" t="s">
        <v>8</v>
      </c>
      <c r="G92" s="51" t="s">
        <v>22</v>
      </c>
      <c r="H92" s="50" t="s">
        <v>605</v>
      </c>
      <c r="I92" s="52">
        <v>4</v>
      </c>
      <c r="J92" s="7" t="s">
        <v>34</v>
      </c>
      <c r="K92" s="6">
        <v>2</v>
      </c>
      <c r="L92" s="42" t="s">
        <v>38</v>
      </c>
      <c r="M92" s="7" t="s">
        <v>44</v>
      </c>
      <c r="N92" s="25">
        <v>1</v>
      </c>
      <c r="O92" s="39" t="s">
        <v>899</v>
      </c>
      <c r="P92" s="25">
        <v>2</v>
      </c>
      <c r="Q92" s="39" t="s">
        <v>899</v>
      </c>
      <c r="R92" s="25">
        <v>2</v>
      </c>
      <c r="S92" s="39" t="s">
        <v>899</v>
      </c>
      <c r="T92" s="25">
        <v>2</v>
      </c>
      <c r="U92" s="173" t="s">
        <v>864</v>
      </c>
      <c r="V92" s="173" t="s">
        <v>864</v>
      </c>
      <c r="W92" s="72">
        <v>0</v>
      </c>
      <c r="X92" s="173" t="s">
        <v>864</v>
      </c>
      <c r="Y92" s="72">
        <v>0</v>
      </c>
      <c r="Z92" s="173" t="s">
        <v>864</v>
      </c>
      <c r="AA92" s="72">
        <v>10</v>
      </c>
      <c r="AB92" s="173" t="s">
        <v>864</v>
      </c>
      <c r="AC92" s="72">
        <v>0</v>
      </c>
      <c r="AD92" s="173" t="s">
        <v>864</v>
      </c>
      <c r="AE92" s="72">
        <v>0</v>
      </c>
      <c r="AF92" s="173" t="s">
        <v>864</v>
      </c>
      <c r="AG92" s="72">
        <v>0</v>
      </c>
      <c r="AH92" s="62">
        <v>10</v>
      </c>
      <c r="AI92" s="62">
        <v>0</v>
      </c>
      <c r="AJ92" s="62">
        <v>2</v>
      </c>
      <c r="AK92" s="62">
        <v>2</v>
      </c>
      <c r="AL92" s="62">
        <v>2</v>
      </c>
      <c r="AM92" s="173" t="s">
        <v>864</v>
      </c>
      <c r="AN92" s="15">
        <v>4</v>
      </c>
      <c r="AO92" s="73" t="s">
        <v>34</v>
      </c>
      <c r="AP92" s="173" t="s">
        <v>864</v>
      </c>
      <c r="AQ92" s="15">
        <v>2</v>
      </c>
      <c r="AR92" s="18" t="s">
        <v>38</v>
      </c>
      <c r="AS92" s="7" t="s">
        <v>44</v>
      </c>
      <c r="AT92" s="25">
        <v>1</v>
      </c>
      <c r="AU92" s="7" t="s">
        <v>901</v>
      </c>
      <c r="AV92" s="39" t="s">
        <v>899</v>
      </c>
      <c r="AW92" s="39" t="s">
        <v>899</v>
      </c>
      <c r="AX92" s="39" t="s">
        <v>899</v>
      </c>
      <c r="AY92" s="173" t="s">
        <v>864</v>
      </c>
      <c r="AZ92" s="173" t="s">
        <v>864</v>
      </c>
      <c r="BA92" s="173" t="s">
        <v>864</v>
      </c>
      <c r="BB92" s="173" t="s">
        <v>864</v>
      </c>
      <c r="BC92" s="173" t="s">
        <v>864</v>
      </c>
      <c r="BD92" s="173" t="s">
        <v>864</v>
      </c>
      <c r="BE92" s="173" t="s">
        <v>864</v>
      </c>
    </row>
    <row r="93" spans="1:57" s="8" customFormat="1" ht="114" customHeight="1" x14ac:dyDescent="0.25">
      <c r="A93" s="8" t="s">
        <v>590</v>
      </c>
      <c r="B93" s="97" t="s">
        <v>206</v>
      </c>
      <c r="C93" s="70" t="s">
        <v>122</v>
      </c>
      <c r="D93" s="49" t="s">
        <v>606</v>
      </c>
      <c r="E93" s="50" t="s">
        <v>607</v>
      </c>
      <c r="F93" s="51" t="s">
        <v>8</v>
      </c>
      <c r="G93" s="51" t="s">
        <v>24</v>
      </c>
      <c r="H93" s="50" t="s">
        <v>608</v>
      </c>
      <c r="I93" s="52">
        <v>2</v>
      </c>
      <c r="J93" s="7" t="s">
        <v>27</v>
      </c>
      <c r="K93" s="6">
        <v>3</v>
      </c>
      <c r="L93" s="42" t="s">
        <v>39</v>
      </c>
      <c r="M93" s="7" t="s">
        <v>43</v>
      </c>
      <c r="N93" s="25">
        <v>1</v>
      </c>
      <c r="O93" s="39" t="s">
        <v>899</v>
      </c>
      <c r="P93" s="25">
        <v>2</v>
      </c>
      <c r="Q93" s="39" t="s">
        <v>896</v>
      </c>
      <c r="R93" s="25">
        <v>3</v>
      </c>
      <c r="S93" s="39" t="s">
        <v>899</v>
      </c>
      <c r="T93" s="25">
        <v>2</v>
      </c>
      <c r="U93" s="59" t="s">
        <v>621</v>
      </c>
      <c r="V93" s="60" t="s">
        <v>12</v>
      </c>
      <c r="W93" s="72">
        <v>15</v>
      </c>
      <c r="X93" s="60" t="s">
        <v>12</v>
      </c>
      <c r="Y93" s="72">
        <v>5</v>
      </c>
      <c r="Z93" s="60" t="s">
        <v>61</v>
      </c>
      <c r="AA93" s="72">
        <v>10</v>
      </c>
      <c r="AB93" s="60" t="s">
        <v>12</v>
      </c>
      <c r="AC93" s="72">
        <v>15</v>
      </c>
      <c r="AD93" s="60" t="s">
        <v>12</v>
      </c>
      <c r="AE93" s="72">
        <v>10</v>
      </c>
      <c r="AF93" s="60" t="s">
        <v>12</v>
      </c>
      <c r="AG93" s="72">
        <v>30</v>
      </c>
      <c r="AH93" s="62">
        <v>85</v>
      </c>
      <c r="AI93" s="62">
        <v>3</v>
      </c>
      <c r="AJ93" s="62">
        <v>0</v>
      </c>
      <c r="AK93" s="62">
        <v>0</v>
      </c>
      <c r="AL93" s="62">
        <v>0</v>
      </c>
      <c r="AM93" s="62" t="s">
        <v>51</v>
      </c>
      <c r="AN93" s="15">
        <v>1</v>
      </c>
      <c r="AO93" s="73" t="s">
        <v>32</v>
      </c>
      <c r="AP93" s="62" t="s">
        <v>51</v>
      </c>
      <c r="AQ93" s="15">
        <v>1</v>
      </c>
      <c r="AR93" s="18" t="s">
        <v>28</v>
      </c>
      <c r="AS93" s="7" t="s">
        <v>42</v>
      </c>
      <c r="AT93" s="25">
        <v>1</v>
      </c>
      <c r="AU93" s="7" t="s">
        <v>898</v>
      </c>
      <c r="AV93" s="39" t="s">
        <v>899</v>
      </c>
      <c r="AW93" s="39" t="s">
        <v>899</v>
      </c>
      <c r="AX93" s="39" t="s">
        <v>899</v>
      </c>
      <c r="AY93" s="51" t="s">
        <v>865</v>
      </c>
      <c r="AZ93" s="51" t="s">
        <v>865</v>
      </c>
      <c r="BA93" s="51" t="s">
        <v>865</v>
      </c>
      <c r="BB93" s="51" t="s">
        <v>865</v>
      </c>
      <c r="BC93" s="51" t="s">
        <v>865</v>
      </c>
      <c r="BD93" s="51" t="s">
        <v>865</v>
      </c>
      <c r="BE93" s="51" t="s">
        <v>865</v>
      </c>
    </row>
    <row r="94" spans="1:57" s="8" customFormat="1" ht="142.5" customHeight="1" x14ac:dyDescent="0.25">
      <c r="A94" s="8" t="s">
        <v>590</v>
      </c>
      <c r="B94" s="71" t="s">
        <v>196</v>
      </c>
      <c r="C94" s="70" t="s">
        <v>122</v>
      </c>
      <c r="D94" s="56" t="s">
        <v>609</v>
      </c>
      <c r="E94" s="57" t="s">
        <v>610</v>
      </c>
      <c r="F94" s="51" t="s">
        <v>8</v>
      </c>
      <c r="G94" s="51" t="s">
        <v>22</v>
      </c>
      <c r="H94" s="57" t="s">
        <v>611</v>
      </c>
      <c r="I94" s="52">
        <v>2</v>
      </c>
      <c r="J94" s="7" t="s">
        <v>27</v>
      </c>
      <c r="K94" s="6">
        <v>5</v>
      </c>
      <c r="L94" s="42" t="s">
        <v>41</v>
      </c>
      <c r="M94" s="7" t="s">
        <v>45</v>
      </c>
      <c r="N94" s="25">
        <v>1</v>
      </c>
      <c r="O94" s="39" t="s">
        <v>895</v>
      </c>
      <c r="P94" s="25">
        <v>5</v>
      </c>
      <c r="Q94" s="39" t="s">
        <v>896</v>
      </c>
      <c r="R94" s="25">
        <v>5</v>
      </c>
      <c r="S94" s="39" t="s">
        <v>897</v>
      </c>
      <c r="T94" s="25">
        <v>5</v>
      </c>
      <c r="U94" s="57" t="s">
        <v>622</v>
      </c>
      <c r="V94" s="60" t="s">
        <v>12</v>
      </c>
      <c r="W94" s="72">
        <v>15</v>
      </c>
      <c r="X94" s="60" t="s">
        <v>12</v>
      </c>
      <c r="Y94" s="72">
        <v>5</v>
      </c>
      <c r="Z94" s="60" t="s">
        <v>61</v>
      </c>
      <c r="AA94" s="72">
        <v>10</v>
      </c>
      <c r="AB94" s="60" t="s">
        <v>12</v>
      </c>
      <c r="AC94" s="72">
        <v>15</v>
      </c>
      <c r="AD94" s="60" t="s">
        <v>12</v>
      </c>
      <c r="AE94" s="72">
        <v>10</v>
      </c>
      <c r="AF94" s="60" t="s">
        <v>12</v>
      </c>
      <c r="AG94" s="72">
        <v>30</v>
      </c>
      <c r="AH94" s="62">
        <v>85</v>
      </c>
      <c r="AI94" s="62">
        <v>3</v>
      </c>
      <c r="AJ94" s="62">
        <v>2</v>
      </c>
      <c r="AK94" s="62">
        <v>2</v>
      </c>
      <c r="AL94" s="62">
        <v>2</v>
      </c>
      <c r="AM94" s="62" t="s">
        <v>51</v>
      </c>
      <c r="AN94" s="15">
        <v>1</v>
      </c>
      <c r="AO94" s="73" t="s">
        <v>32</v>
      </c>
      <c r="AP94" s="62" t="s">
        <v>51</v>
      </c>
      <c r="AQ94" s="15">
        <v>2</v>
      </c>
      <c r="AR94" s="18" t="s">
        <v>38</v>
      </c>
      <c r="AS94" s="7" t="s">
        <v>42</v>
      </c>
      <c r="AT94" s="25">
        <v>1</v>
      </c>
      <c r="AU94" s="7" t="s">
        <v>898</v>
      </c>
      <c r="AV94" s="39" t="s">
        <v>899</v>
      </c>
      <c r="AW94" s="39" t="s">
        <v>899</v>
      </c>
      <c r="AX94" s="39" t="s">
        <v>899</v>
      </c>
      <c r="AY94" s="51" t="s">
        <v>865</v>
      </c>
      <c r="AZ94" s="51" t="s">
        <v>865</v>
      </c>
      <c r="BA94" s="51" t="s">
        <v>865</v>
      </c>
      <c r="BB94" s="51" t="s">
        <v>865</v>
      </c>
      <c r="BC94" s="51" t="s">
        <v>865</v>
      </c>
      <c r="BD94" s="51" t="s">
        <v>865</v>
      </c>
      <c r="BE94" s="51" t="s">
        <v>865</v>
      </c>
    </row>
    <row r="95" spans="1:57" s="8" customFormat="1" ht="142.5" customHeight="1" x14ac:dyDescent="0.25">
      <c r="A95" s="8" t="s">
        <v>590</v>
      </c>
      <c r="B95" s="71" t="s">
        <v>189</v>
      </c>
      <c r="C95" s="70" t="s">
        <v>121</v>
      </c>
      <c r="D95" s="56" t="s">
        <v>612</v>
      </c>
      <c r="E95" s="57" t="s">
        <v>613</v>
      </c>
      <c r="F95" s="51" t="s">
        <v>13</v>
      </c>
      <c r="G95" s="51" t="s">
        <v>26</v>
      </c>
      <c r="H95" s="57" t="s">
        <v>614</v>
      </c>
      <c r="I95" s="52">
        <v>2</v>
      </c>
      <c r="J95" s="7" t="s">
        <v>27</v>
      </c>
      <c r="K95" s="6">
        <v>5</v>
      </c>
      <c r="L95" s="42" t="s">
        <v>41</v>
      </c>
      <c r="M95" s="7" t="s">
        <v>45</v>
      </c>
      <c r="N95" s="25">
        <v>1</v>
      </c>
      <c r="O95" s="39" t="s">
        <v>895</v>
      </c>
      <c r="P95" s="25">
        <v>5</v>
      </c>
      <c r="Q95" s="39" t="s">
        <v>896</v>
      </c>
      <c r="R95" s="25">
        <v>5</v>
      </c>
      <c r="S95" s="39" t="s">
        <v>897</v>
      </c>
      <c r="T95" s="25">
        <v>5</v>
      </c>
      <c r="U95" s="173" t="s">
        <v>864</v>
      </c>
      <c r="V95" s="173" t="s">
        <v>864</v>
      </c>
      <c r="W95" s="72">
        <v>0</v>
      </c>
      <c r="X95" s="173" t="s">
        <v>864</v>
      </c>
      <c r="Y95" s="72">
        <v>0</v>
      </c>
      <c r="Z95" s="173" t="s">
        <v>864</v>
      </c>
      <c r="AA95" s="72">
        <v>10</v>
      </c>
      <c r="AB95" s="173" t="s">
        <v>864</v>
      </c>
      <c r="AC95" s="72">
        <v>0</v>
      </c>
      <c r="AD95" s="173" t="s">
        <v>864</v>
      </c>
      <c r="AE95" s="72">
        <v>0</v>
      </c>
      <c r="AF95" s="173" t="s">
        <v>864</v>
      </c>
      <c r="AG95" s="72">
        <v>0</v>
      </c>
      <c r="AH95" s="62">
        <v>10</v>
      </c>
      <c r="AI95" s="62">
        <v>0</v>
      </c>
      <c r="AJ95" s="62">
        <v>5</v>
      </c>
      <c r="AK95" s="62">
        <v>5</v>
      </c>
      <c r="AL95" s="62">
        <v>5</v>
      </c>
      <c r="AM95" s="173" t="s">
        <v>864</v>
      </c>
      <c r="AN95" s="15">
        <v>2</v>
      </c>
      <c r="AO95" s="73" t="s">
        <v>27</v>
      </c>
      <c r="AP95" s="173" t="s">
        <v>864</v>
      </c>
      <c r="AQ95" s="15">
        <v>5</v>
      </c>
      <c r="AR95" s="18" t="s">
        <v>41</v>
      </c>
      <c r="AS95" s="7" t="s">
        <v>45</v>
      </c>
      <c r="AT95" s="25">
        <v>1</v>
      </c>
      <c r="AU95" s="7" t="s">
        <v>901</v>
      </c>
      <c r="AV95" s="39" t="s">
        <v>895</v>
      </c>
      <c r="AW95" s="39" t="s">
        <v>896</v>
      </c>
      <c r="AX95" s="39" t="s">
        <v>897</v>
      </c>
      <c r="AY95" s="173" t="s">
        <v>864</v>
      </c>
      <c r="AZ95" s="173" t="s">
        <v>864</v>
      </c>
      <c r="BA95" s="173" t="s">
        <v>864</v>
      </c>
      <c r="BB95" s="173" t="s">
        <v>864</v>
      </c>
      <c r="BC95" s="173" t="s">
        <v>864</v>
      </c>
      <c r="BD95" s="173" t="s">
        <v>864</v>
      </c>
      <c r="BE95" s="173" t="s">
        <v>864</v>
      </c>
    </row>
    <row r="96" spans="1:57" s="8" customFormat="1" ht="132.75" customHeight="1" x14ac:dyDescent="0.25">
      <c r="A96" s="8" t="s">
        <v>590</v>
      </c>
      <c r="B96" s="71" t="s">
        <v>198</v>
      </c>
      <c r="C96" s="71" t="s">
        <v>122</v>
      </c>
      <c r="D96" s="56" t="s">
        <v>615</v>
      </c>
      <c r="E96" s="57" t="s">
        <v>616</v>
      </c>
      <c r="F96" s="51" t="s">
        <v>8</v>
      </c>
      <c r="G96" s="51" t="s">
        <v>22</v>
      </c>
      <c r="H96" s="57" t="s">
        <v>617</v>
      </c>
      <c r="I96" s="52">
        <v>4</v>
      </c>
      <c r="J96" s="7" t="s">
        <v>34</v>
      </c>
      <c r="K96" s="6">
        <v>4</v>
      </c>
      <c r="L96" s="42" t="s">
        <v>40</v>
      </c>
      <c r="M96" s="7" t="s">
        <v>45</v>
      </c>
      <c r="N96" s="25">
        <v>1</v>
      </c>
      <c r="O96" s="39" t="s">
        <v>895</v>
      </c>
      <c r="P96" s="25">
        <v>4</v>
      </c>
      <c r="Q96" s="39" t="s">
        <v>896</v>
      </c>
      <c r="R96" s="25">
        <v>4</v>
      </c>
      <c r="S96" s="39" t="s">
        <v>899</v>
      </c>
      <c r="T96" s="25">
        <v>3</v>
      </c>
      <c r="U96" s="57" t="s">
        <v>623</v>
      </c>
      <c r="V96" s="60" t="s">
        <v>61</v>
      </c>
      <c r="W96" s="72">
        <v>0</v>
      </c>
      <c r="X96" s="60" t="s">
        <v>12</v>
      </c>
      <c r="Y96" s="72">
        <v>5</v>
      </c>
      <c r="Z96" s="60" t="s">
        <v>61</v>
      </c>
      <c r="AA96" s="72">
        <v>10</v>
      </c>
      <c r="AB96" s="60" t="s">
        <v>12</v>
      </c>
      <c r="AC96" s="72">
        <v>15</v>
      </c>
      <c r="AD96" s="60" t="s">
        <v>12</v>
      </c>
      <c r="AE96" s="72">
        <v>10</v>
      </c>
      <c r="AF96" s="60" t="s">
        <v>12</v>
      </c>
      <c r="AG96" s="72">
        <v>30</v>
      </c>
      <c r="AH96" s="62">
        <v>70</v>
      </c>
      <c r="AI96" s="62">
        <v>2</v>
      </c>
      <c r="AJ96" s="62">
        <v>2</v>
      </c>
      <c r="AK96" s="62">
        <v>2</v>
      </c>
      <c r="AL96" s="62">
        <v>1</v>
      </c>
      <c r="AM96" s="62" t="s">
        <v>51</v>
      </c>
      <c r="AN96" s="15">
        <v>2</v>
      </c>
      <c r="AO96" s="73" t="s">
        <v>27</v>
      </c>
      <c r="AP96" s="62" t="s">
        <v>51</v>
      </c>
      <c r="AQ96" s="15">
        <v>2</v>
      </c>
      <c r="AR96" s="18" t="s">
        <v>38</v>
      </c>
      <c r="AS96" s="7" t="s">
        <v>42</v>
      </c>
      <c r="AT96" s="25">
        <v>1</v>
      </c>
      <c r="AU96" s="7" t="s">
        <v>898</v>
      </c>
      <c r="AV96" s="39" t="s">
        <v>899</v>
      </c>
      <c r="AW96" s="39" t="s">
        <v>899</v>
      </c>
      <c r="AX96" s="39" t="s">
        <v>899</v>
      </c>
      <c r="AY96" s="51" t="s">
        <v>865</v>
      </c>
      <c r="AZ96" s="51" t="s">
        <v>865</v>
      </c>
      <c r="BA96" s="51" t="s">
        <v>865</v>
      </c>
      <c r="BB96" s="51" t="s">
        <v>865</v>
      </c>
      <c r="BC96" s="51" t="s">
        <v>865</v>
      </c>
      <c r="BD96" s="51" t="s">
        <v>865</v>
      </c>
      <c r="BE96" s="51" t="s">
        <v>865</v>
      </c>
    </row>
    <row r="97" spans="1:57" s="8" customFormat="1" ht="180" x14ac:dyDescent="0.25">
      <c r="A97" s="8" t="s">
        <v>805</v>
      </c>
      <c r="B97" s="71" t="s">
        <v>195</v>
      </c>
      <c r="C97" s="70" t="s">
        <v>123</v>
      </c>
      <c r="D97" s="49" t="s">
        <v>806</v>
      </c>
      <c r="E97" s="50" t="s">
        <v>544</v>
      </c>
      <c r="F97" s="51" t="s">
        <v>13</v>
      </c>
      <c r="G97" s="51" t="s">
        <v>25</v>
      </c>
      <c r="H97" s="50" t="s">
        <v>545</v>
      </c>
      <c r="I97" s="52">
        <v>1</v>
      </c>
      <c r="J97" s="7" t="s">
        <v>32</v>
      </c>
      <c r="K97" s="6">
        <v>3</v>
      </c>
      <c r="L97" s="42" t="s">
        <v>39</v>
      </c>
      <c r="M97" s="7" t="s">
        <v>43</v>
      </c>
      <c r="N97" s="25">
        <v>1</v>
      </c>
      <c r="O97" s="39" t="s">
        <v>899</v>
      </c>
      <c r="P97" s="25">
        <v>2</v>
      </c>
      <c r="Q97" s="39" t="s">
        <v>896</v>
      </c>
      <c r="R97" s="25">
        <v>3</v>
      </c>
      <c r="S97" s="39" t="s">
        <v>899</v>
      </c>
      <c r="T97" s="25">
        <v>3</v>
      </c>
      <c r="U97" s="59" t="s">
        <v>557</v>
      </c>
      <c r="V97" s="60" t="s">
        <v>12</v>
      </c>
      <c r="W97" s="72">
        <v>15</v>
      </c>
      <c r="X97" s="60" t="s">
        <v>12</v>
      </c>
      <c r="Y97" s="72">
        <v>5</v>
      </c>
      <c r="Z97" s="60" t="s">
        <v>61</v>
      </c>
      <c r="AA97" s="72">
        <v>10</v>
      </c>
      <c r="AB97" s="60" t="s">
        <v>12</v>
      </c>
      <c r="AC97" s="72">
        <v>15</v>
      </c>
      <c r="AD97" s="60" t="s">
        <v>12</v>
      </c>
      <c r="AE97" s="72">
        <v>10</v>
      </c>
      <c r="AF97" s="60" t="s">
        <v>12</v>
      </c>
      <c r="AG97" s="72">
        <v>30</v>
      </c>
      <c r="AH97" s="62">
        <v>85</v>
      </c>
      <c r="AI97" s="62">
        <v>3</v>
      </c>
      <c r="AJ97" s="62">
        <v>0</v>
      </c>
      <c r="AK97" s="62">
        <v>0</v>
      </c>
      <c r="AL97" s="62">
        <v>0</v>
      </c>
      <c r="AM97" s="62" t="s">
        <v>51</v>
      </c>
      <c r="AN97" s="15">
        <v>1</v>
      </c>
      <c r="AO97" s="73" t="s">
        <v>32</v>
      </c>
      <c r="AP97" s="62" t="s">
        <v>51</v>
      </c>
      <c r="AQ97" s="15">
        <v>1</v>
      </c>
      <c r="AR97" s="18" t="s">
        <v>28</v>
      </c>
      <c r="AS97" s="7" t="s">
        <v>42</v>
      </c>
      <c r="AT97" s="25">
        <v>1</v>
      </c>
      <c r="AU97" s="7" t="s">
        <v>898</v>
      </c>
      <c r="AV97" s="39" t="s">
        <v>899</v>
      </c>
      <c r="AW97" s="39" t="s">
        <v>899</v>
      </c>
      <c r="AX97" s="39" t="s">
        <v>899</v>
      </c>
      <c r="AY97" s="51" t="s">
        <v>575</v>
      </c>
      <c r="AZ97" s="51" t="s">
        <v>576</v>
      </c>
      <c r="BA97" s="129" t="s">
        <v>577</v>
      </c>
      <c r="BB97" s="129" t="s">
        <v>569</v>
      </c>
      <c r="BC97" s="77">
        <v>42765</v>
      </c>
      <c r="BD97" s="77">
        <v>43100</v>
      </c>
      <c r="BE97" s="51" t="s">
        <v>578</v>
      </c>
    </row>
    <row r="98" spans="1:57" s="8" customFormat="1" ht="135" x14ac:dyDescent="0.25">
      <c r="A98" s="8" t="s">
        <v>805</v>
      </c>
      <c r="B98" s="71" t="s">
        <v>198</v>
      </c>
      <c r="C98" s="70" t="s">
        <v>123</v>
      </c>
      <c r="D98" s="53" t="s">
        <v>807</v>
      </c>
      <c r="E98" s="101" t="s">
        <v>546</v>
      </c>
      <c r="F98" s="51" t="s">
        <v>8</v>
      </c>
      <c r="G98" s="51" t="s">
        <v>22</v>
      </c>
      <c r="H98" s="54" t="s">
        <v>547</v>
      </c>
      <c r="I98" s="52">
        <v>1</v>
      </c>
      <c r="J98" s="7" t="s">
        <v>32</v>
      </c>
      <c r="K98" s="6">
        <v>1</v>
      </c>
      <c r="L98" s="42" t="s">
        <v>28</v>
      </c>
      <c r="M98" s="7" t="s">
        <v>42</v>
      </c>
      <c r="N98" s="25">
        <v>1</v>
      </c>
      <c r="O98" s="39" t="s">
        <v>899</v>
      </c>
      <c r="P98" s="25">
        <v>1</v>
      </c>
      <c r="Q98" s="39" t="s">
        <v>899</v>
      </c>
      <c r="R98" s="25">
        <v>1</v>
      </c>
      <c r="S98" s="39" t="s">
        <v>899</v>
      </c>
      <c r="T98" s="25">
        <v>1</v>
      </c>
      <c r="U98" s="59" t="s">
        <v>558</v>
      </c>
      <c r="V98" s="60" t="s">
        <v>12</v>
      </c>
      <c r="W98" s="72">
        <v>15</v>
      </c>
      <c r="X98" s="60" t="s">
        <v>12</v>
      </c>
      <c r="Y98" s="72">
        <v>5</v>
      </c>
      <c r="Z98" s="60" t="s">
        <v>61</v>
      </c>
      <c r="AA98" s="72">
        <v>10</v>
      </c>
      <c r="AB98" s="60" t="s">
        <v>12</v>
      </c>
      <c r="AC98" s="72">
        <v>15</v>
      </c>
      <c r="AD98" s="60" t="s">
        <v>12</v>
      </c>
      <c r="AE98" s="72">
        <v>10</v>
      </c>
      <c r="AF98" s="60" t="s">
        <v>12</v>
      </c>
      <c r="AG98" s="72">
        <v>30</v>
      </c>
      <c r="AH98" s="62">
        <v>85</v>
      </c>
      <c r="AI98" s="62">
        <v>3</v>
      </c>
      <c r="AJ98" s="62">
        <v>0</v>
      </c>
      <c r="AK98" s="62">
        <v>0</v>
      </c>
      <c r="AL98" s="62">
        <v>0</v>
      </c>
      <c r="AM98" s="62" t="s">
        <v>51</v>
      </c>
      <c r="AN98" s="15">
        <v>1</v>
      </c>
      <c r="AO98" s="73" t="s">
        <v>32</v>
      </c>
      <c r="AP98" s="62" t="s">
        <v>51</v>
      </c>
      <c r="AQ98" s="15">
        <v>1</v>
      </c>
      <c r="AR98" s="18" t="s">
        <v>28</v>
      </c>
      <c r="AS98" s="7" t="s">
        <v>42</v>
      </c>
      <c r="AT98" s="25">
        <v>1</v>
      </c>
      <c r="AU98" s="7" t="s">
        <v>898</v>
      </c>
      <c r="AV98" s="39" t="s">
        <v>899</v>
      </c>
      <c r="AW98" s="39" t="s">
        <v>899</v>
      </c>
      <c r="AX98" s="39" t="s">
        <v>899</v>
      </c>
      <c r="AY98" s="51" t="s">
        <v>579</v>
      </c>
      <c r="AZ98" s="51" t="s">
        <v>580</v>
      </c>
      <c r="BA98" s="129" t="s">
        <v>577</v>
      </c>
      <c r="BB98" s="129" t="s">
        <v>569</v>
      </c>
      <c r="BC98" s="77">
        <v>42765</v>
      </c>
      <c r="BD98" s="77">
        <v>43100</v>
      </c>
      <c r="BE98" s="51" t="s">
        <v>581</v>
      </c>
    </row>
    <row r="99" spans="1:57" s="8" customFormat="1" ht="120" x14ac:dyDescent="0.25">
      <c r="A99" s="8" t="s">
        <v>805</v>
      </c>
      <c r="B99" s="71" t="s">
        <v>194</v>
      </c>
      <c r="C99" s="70" t="s">
        <v>121</v>
      </c>
      <c r="D99" s="53" t="s">
        <v>808</v>
      </c>
      <c r="E99" s="55" t="s">
        <v>551</v>
      </c>
      <c r="F99" s="51" t="s">
        <v>8</v>
      </c>
      <c r="G99" s="51" t="s">
        <v>124</v>
      </c>
      <c r="H99" s="50" t="s">
        <v>552</v>
      </c>
      <c r="I99" s="52">
        <v>3</v>
      </c>
      <c r="J99" s="7" t="s">
        <v>33</v>
      </c>
      <c r="K99" s="6">
        <v>2</v>
      </c>
      <c r="L99" s="42" t="s">
        <v>38</v>
      </c>
      <c r="M99" s="7" t="s">
        <v>43</v>
      </c>
      <c r="N99" s="25">
        <v>1</v>
      </c>
      <c r="O99" s="39" t="s">
        <v>899</v>
      </c>
      <c r="P99" s="25">
        <v>2</v>
      </c>
      <c r="Q99" s="39" t="s">
        <v>899</v>
      </c>
      <c r="R99" s="25">
        <v>2</v>
      </c>
      <c r="S99" s="39" t="s">
        <v>899</v>
      </c>
      <c r="T99" s="25">
        <v>2</v>
      </c>
      <c r="U99" s="61" t="s">
        <v>560</v>
      </c>
      <c r="V99" s="60" t="s">
        <v>12</v>
      </c>
      <c r="W99" s="72">
        <v>15</v>
      </c>
      <c r="X99" s="60" t="s">
        <v>12</v>
      </c>
      <c r="Y99" s="72">
        <v>5</v>
      </c>
      <c r="Z99" s="60" t="s">
        <v>12</v>
      </c>
      <c r="AA99" s="72">
        <v>15</v>
      </c>
      <c r="AB99" s="60" t="s">
        <v>12</v>
      </c>
      <c r="AC99" s="72">
        <v>15</v>
      </c>
      <c r="AD99" s="60" t="s">
        <v>12</v>
      </c>
      <c r="AE99" s="72">
        <v>10</v>
      </c>
      <c r="AF99" s="60" t="s">
        <v>12</v>
      </c>
      <c r="AG99" s="72">
        <v>30</v>
      </c>
      <c r="AH99" s="62">
        <v>90</v>
      </c>
      <c r="AI99" s="62">
        <v>3</v>
      </c>
      <c r="AJ99" s="62">
        <v>0</v>
      </c>
      <c r="AK99" s="62">
        <v>0</v>
      </c>
      <c r="AL99" s="62">
        <v>0</v>
      </c>
      <c r="AM99" s="62" t="s">
        <v>51</v>
      </c>
      <c r="AN99" s="15">
        <v>1</v>
      </c>
      <c r="AO99" s="73" t="s">
        <v>32</v>
      </c>
      <c r="AP99" s="62" t="s">
        <v>51</v>
      </c>
      <c r="AQ99" s="15">
        <v>1</v>
      </c>
      <c r="AR99" s="18" t="s">
        <v>28</v>
      </c>
      <c r="AS99" s="7" t="s">
        <v>42</v>
      </c>
      <c r="AT99" s="25">
        <v>1</v>
      </c>
      <c r="AU99" s="7" t="s">
        <v>898</v>
      </c>
      <c r="AV99" s="39" t="s">
        <v>899</v>
      </c>
      <c r="AW99" s="39" t="s">
        <v>899</v>
      </c>
      <c r="AX99" s="39" t="s">
        <v>899</v>
      </c>
      <c r="AY99" s="51" t="s">
        <v>586</v>
      </c>
      <c r="AZ99" s="51" t="s">
        <v>587</v>
      </c>
      <c r="BA99" s="129" t="s">
        <v>577</v>
      </c>
      <c r="BB99" s="129" t="s">
        <v>569</v>
      </c>
      <c r="BC99" s="77">
        <v>42765</v>
      </c>
      <c r="BD99" s="77">
        <v>43100</v>
      </c>
      <c r="BE99" s="51" t="s">
        <v>588</v>
      </c>
    </row>
    <row r="100" spans="1:57" s="8" customFormat="1" ht="299.25" x14ac:dyDescent="0.25">
      <c r="A100" s="8" t="s">
        <v>851</v>
      </c>
      <c r="B100" s="71" t="s">
        <v>198</v>
      </c>
      <c r="C100" s="70" t="s">
        <v>122</v>
      </c>
      <c r="D100" s="127" t="s">
        <v>848</v>
      </c>
      <c r="E100" s="138" t="s">
        <v>849</v>
      </c>
      <c r="F100" s="51" t="s">
        <v>8</v>
      </c>
      <c r="G100" s="51" t="s">
        <v>22</v>
      </c>
      <c r="H100" s="138" t="s">
        <v>850</v>
      </c>
      <c r="I100" s="52">
        <v>3</v>
      </c>
      <c r="J100" s="7" t="s">
        <v>33</v>
      </c>
      <c r="K100" s="6">
        <v>4</v>
      </c>
      <c r="L100" s="42" t="s">
        <v>40</v>
      </c>
      <c r="M100" s="7" t="s">
        <v>45</v>
      </c>
      <c r="N100" s="25">
        <v>1</v>
      </c>
      <c r="O100" s="39" t="s">
        <v>895</v>
      </c>
      <c r="P100" s="25">
        <v>3</v>
      </c>
      <c r="Q100" s="39" t="s">
        <v>896</v>
      </c>
      <c r="R100" s="25">
        <v>3</v>
      </c>
      <c r="S100" s="39" t="s">
        <v>899</v>
      </c>
      <c r="T100" s="25">
        <v>3</v>
      </c>
      <c r="U100" s="138" t="s">
        <v>852</v>
      </c>
      <c r="V100" s="60" t="s">
        <v>12</v>
      </c>
      <c r="W100" s="72">
        <v>15</v>
      </c>
      <c r="X100" s="60" t="s">
        <v>12</v>
      </c>
      <c r="Y100" s="72">
        <v>5</v>
      </c>
      <c r="Z100" s="60" t="s">
        <v>61</v>
      </c>
      <c r="AA100" s="72">
        <v>10</v>
      </c>
      <c r="AB100" s="60" t="s">
        <v>12</v>
      </c>
      <c r="AC100" s="72">
        <v>15</v>
      </c>
      <c r="AD100" s="60" t="s">
        <v>12</v>
      </c>
      <c r="AE100" s="72">
        <v>10</v>
      </c>
      <c r="AF100" s="60" t="s">
        <v>12</v>
      </c>
      <c r="AG100" s="72">
        <v>30</v>
      </c>
      <c r="AH100" s="62">
        <v>85</v>
      </c>
      <c r="AI100" s="62">
        <v>3</v>
      </c>
      <c r="AJ100" s="62">
        <v>0</v>
      </c>
      <c r="AK100" s="62">
        <v>0</v>
      </c>
      <c r="AL100" s="62">
        <v>0</v>
      </c>
      <c r="AM100" s="62" t="s">
        <v>51</v>
      </c>
      <c r="AN100" s="15">
        <v>1</v>
      </c>
      <c r="AO100" s="73" t="s">
        <v>32</v>
      </c>
      <c r="AP100" s="62" t="s">
        <v>51</v>
      </c>
      <c r="AQ100" s="15">
        <v>1</v>
      </c>
      <c r="AR100" s="18" t="s">
        <v>28</v>
      </c>
      <c r="AS100" s="7" t="s">
        <v>42</v>
      </c>
      <c r="AT100" s="25">
        <v>1</v>
      </c>
      <c r="AU100" s="7" t="s">
        <v>898</v>
      </c>
      <c r="AV100" s="39" t="s">
        <v>899</v>
      </c>
      <c r="AW100" s="39" t="s">
        <v>899</v>
      </c>
      <c r="AX100" s="39" t="s">
        <v>899</v>
      </c>
      <c r="AY100" s="127" t="s">
        <v>853</v>
      </c>
      <c r="AZ100" s="138" t="s">
        <v>854</v>
      </c>
      <c r="BA100" s="129" t="s">
        <v>855</v>
      </c>
      <c r="BB100" s="129" t="s">
        <v>527</v>
      </c>
      <c r="BC100" s="157">
        <v>42767</v>
      </c>
      <c r="BD100" s="157">
        <v>43100</v>
      </c>
      <c r="BE100" s="138" t="s">
        <v>856</v>
      </c>
    </row>
    <row r="101" spans="1:57" s="8" customFormat="1" ht="360" x14ac:dyDescent="0.25">
      <c r="A101" s="8" t="s">
        <v>673</v>
      </c>
      <c r="B101" s="71" t="s">
        <v>191</v>
      </c>
      <c r="C101" s="70" t="s">
        <v>122</v>
      </c>
      <c r="D101" s="49" t="s">
        <v>667</v>
      </c>
      <c r="E101" s="50" t="s">
        <v>668</v>
      </c>
      <c r="F101" s="51" t="s">
        <v>13</v>
      </c>
      <c r="G101" s="51" t="s">
        <v>26</v>
      </c>
      <c r="H101" s="50" t="s">
        <v>669</v>
      </c>
      <c r="I101" s="52">
        <v>4</v>
      </c>
      <c r="J101" s="7" t="s">
        <v>34</v>
      </c>
      <c r="K101" s="6">
        <v>3</v>
      </c>
      <c r="L101" s="42" t="s">
        <v>39</v>
      </c>
      <c r="M101" s="7" t="s">
        <v>44</v>
      </c>
      <c r="N101" s="25">
        <v>1</v>
      </c>
      <c r="O101" s="39" t="s">
        <v>895</v>
      </c>
      <c r="P101" s="25">
        <v>3</v>
      </c>
      <c r="Q101" s="39" t="s">
        <v>896</v>
      </c>
      <c r="R101" s="25">
        <v>3</v>
      </c>
      <c r="S101" s="39" t="s">
        <v>899</v>
      </c>
      <c r="T101" s="25">
        <v>3</v>
      </c>
      <c r="U101" s="173" t="s">
        <v>864</v>
      </c>
      <c r="V101" s="173" t="s">
        <v>864</v>
      </c>
      <c r="W101" s="72">
        <v>0</v>
      </c>
      <c r="X101" s="173" t="s">
        <v>864</v>
      </c>
      <c r="Y101" s="72">
        <v>0</v>
      </c>
      <c r="Z101" s="173" t="s">
        <v>864</v>
      </c>
      <c r="AA101" s="72">
        <v>10</v>
      </c>
      <c r="AB101" s="173" t="s">
        <v>864</v>
      </c>
      <c r="AC101" s="72">
        <v>0</v>
      </c>
      <c r="AD101" s="173" t="s">
        <v>864</v>
      </c>
      <c r="AE101" s="72">
        <v>0</v>
      </c>
      <c r="AF101" s="173" t="s">
        <v>864</v>
      </c>
      <c r="AG101" s="72"/>
      <c r="AH101" s="62"/>
      <c r="AI101" s="62"/>
      <c r="AJ101" s="62"/>
      <c r="AK101" s="62"/>
      <c r="AL101" s="62"/>
      <c r="AM101" s="173" t="s">
        <v>864</v>
      </c>
      <c r="AN101" s="15">
        <v>4</v>
      </c>
      <c r="AO101" s="73" t="s">
        <v>34</v>
      </c>
      <c r="AP101" s="173" t="s">
        <v>864</v>
      </c>
      <c r="AQ101" s="15">
        <v>3</v>
      </c>
      <c r="AR101" s="18" t="s">
        <v>39</v>
      </c>
      <c r="AS101" s="7" t="s">
        <v>44</v>
      </c>
      <c r="AT101" s="25">
        <v>1</v>
      </c>
      <c r="AU101" s="7" t="s">
        <v>901</v>
      </c>
      <c r="AV101" s="39" t="s">
        <v>899</v>
      </c>
      <c r="AW101" s="39" t="s">
        <v>899</v>
      </c>
      <c r="AX101" s="39" t="s">
        <v>899</v>
      </c>
      <c r="AY101" s="173" t="s">
        <v>864</v>
      </c>
      <c r="AZ101" s="173" t="s">
        <v>864</v>
      </c>
      <c r="BA101" s="173" t="s">
        <v>864</v>
      </c>
      <c r="BB101" s="173" t="s">
        <v>864</v>
      </c>
      <c r="BC101" s="173" t="s">
        <v>864</v>
      </c>
      <c r="BD101" s="173" t="s">
        <v>864</v>
      </c>
      <c r="BE101" s="173" t="s">
        <v>864</v>
      </c>
    </row>
    <row r="102" spans="1:57" s="8" customFormat="1" ht="128.25" x14ac:dyDescent="0.25">
      <c r="A102" s="8" t="s">
        <v>673</v>
      </c>
      <c r="B102" s="71" t="s">
        <v>191</v>
      </c>
      <c r="C102" s="70" t="s">
        <v>123</v>
      </c>
      <c r="D102" s="49" t="s">
        <v>670</v>
      </c>
      <c r="E102" s="50" t="s">
        <v>671</v>
      </c>
      <c r="F102" s="51" t="s">
        <v>8</v>
      </c>
      <c r="G102" s="51" t="s">
        <v>26</v>
      </c>
      <c r="H102" s="50" t="s">
        <v>672</v>
      </c>
      <c r="I102" s="52">
        <v>4</v>
      </c>
      <c r="J102" s="7" t="s">
        <v>34</v>
      </c>
      <c r="K102" s="6">
        <v>3</v>
      </c>
      <c r="L102" s="42" t="s">
        <v>39</v>
      </c>
      <c r="M102" s="7" t="s">
        <v>44</v>
      </c>
      <c r="N102" s="25">
        <v>1</v>
      </c>
      <c r="O102" s="39" t="s">
        <v>895</v>
      </c>
      <c r="P102" s="25">
        <v>3</v>
      </c>
      <c r="Q102" s="39" t="s">
        <v>896</v>
      </c>
      <c r="R102" s="25">
        <v>3</v>
      </c>
      <c r="S102" s="39" t="s">
        <v>899</v>
      </c>
      <c r="T102" s="25">
        <v>3</v>
      </c>
      <c r="U102" s="173" t="s">
        <v>864</v>
      </c>
      <c r="V102" s="173" t="s">
        <v>864</v>
      </c>
      <c r="W102" s="72">
        <v>0</v>
      </c>
      <c r="X102" s="173" t="s">
        <v>864</v>
      </c>
      <c r="Y102" s="72">
        <v>0</v>
      </c>
      <c r="Z102" s="173" t="s">
        <v>864</v>
      </c>
      <c r="AA102" s="72">
        <v>10</v>
      </c>
      <c r="AB102" s="173" t="s">
        <v>864</v>
      </c>
      <c r="AC102" s="72">
        <v>0</v>
      </c>
      <c r="AD102" s="173" t="s">
        <v>864</v>
      </c>
      <c r="AE102" s="72">
        <v>0</v>
      </c>
      <c r="AF102" s="173" t="s">
        <v>864</v>
      </c>
      <c r="AG102" s="72">
        <v>0</v>
      </c>
      <c r="AH102" s="62">
        <v>10</v>
      </c>
      <c r="AI102" s="62">
        <v>0</v>
      </c>
      <c r="AJ102" s="62">
        <v>3</v>
      </c>
      <c r="AK102" s="62">
        <v>3</v>
      </c>
      <c r="AL102" s="62">
        <v>3</v>
      </c>
      <c r="AM102" s="173" t="s">
        <v>864</v>
      </c>
      <c r="AN102" s="15">
        <v>4</v>
      </c>
      <c r="AO102" s="73" t="s">
        <v>34</v>
      </c>
      <c r="AP102" s="173" t="s">
        <v>864</v>
      </c>
      <c r="AQ102" s="15">
        <v>3</v>
      </c>
      <c r="AR102" s="18" t="s">
        <v>39</v>
      </c>
      <c r="AS102" s="7" t="s">
        <v>44</v>
      </c>
      <c r="AT102" s="25">
        <v>1</v>
      </c>
      <c r="AU102" s="7" t="s">
        <v>901</v>
      </c>
      <c r="AV102" s="39" t="s">
        <v>895</v>
      </c>
      <c r="AW102" s="39" t="s">
        <v>896</v>
      </c>
      <c r="AX102" s="39" t="s">
        <v>899</v>
      </c>
      <c r="AY102" s="173" t="s">
        <v>864</v>
      </c>
      <c r="AZ102" s="173" t="s">
        <v>864</v>
      </c>
      <c r="BA102" s="173" t="s">
        <v>864</v>
      </c>
      <c r="BB102" s="173" t="s">
        <v>864</v>
      </c>
      <c r="BC102" s="173" t="s">
        <v>864</v>
      </c>
      <c r="BD102" s="173" t="s">
        <v>864</v>
      </c>
      <c r="BE102" s="173" t="s">
        <v>864</v>
      </c>
    </row>
    <row r="103" spans="1:57" s="8" customFormat="1" ht="300" x14ac:dyDescent="0.25">
      <c r="A103" s="8" t="s">
        <v>673</v>
      </c>
      <c r="B103" s="71" t="s">
        <v>200</v>
      </c>
      <c r="C103" s="70" t="s">
        <v>123</v>
      </c>
      <c r="D103" s="49" t="s">
        <v>815</v>
      </c>
      <c r="E103" s="50" t="s">
        <v>816</v>
      </c>
      <c r="F103" s="51" t="s">
        <v>8</v>
      </c>
      <c r="G103" s="51" t="s">
        <v>26</v>
      </c>
      <c r="H103" s="50" t="s">
        <v>817</v>
      </c>
      <c r="I103" s="52">
        <v>3</v>
      </c>
      <c r="J103" s="7" t="s">
        <v>33</v>
      </c>
      <c r="K103" s="6">
        <v>2</v>
      </c>
      <c r="L103" s="42" t="s">
        <v>38</v>
      </c>
      <c r="M103" s="7" t="s">
        <v>43</v>
      </c>
      <c r="N103" s="25">
        <v>1</v>
      </c>
      <c r="O103" s="39" t="s">
        <v>899</v>
      </c>
      <c r="P103" s="25">
        <v>1</v>
      </c>
      <c r="Q103" s="39" t="s">
        <v>899</v>
      </c>
      <c r="R103" s="25">
        <v>2</v>
      </c>
      <c r="S103" s="39" t="s">
        <v>899</v>
      </c>
      <c r="T103" s="25">
        <v>0</v>
      </c>
      <c r="U103" s="59" t="s">
        <v>821</v>
      </c>
      <c r="V103" s="60" t="s">
        <v>12</v>
      </c>
      <c r="W103" s="72">
        <v>15</v>
      </c>
      <c r="X103" s="60" t="s">
        <v>12</v>
      </c>
      <c r="Y103" s="72">
        <v>5</v>
      </c>
      <c r="Z103" s="60" t="s">
        <v>12</v>
      </c>
      <c r="AA103" s="72">
        <v>15</v>
      </c>
      <c r="AB103" s="60" t="s">
        <v>12</v>
      </c>
      <c r="AC103" s="72">
        <v>15</v>
      </c>
      <c r="AD103" s="60" t="s">
        <v>12</v>
      </c>
      <c r="AE103" s="72">
        <v>10</v>
      </c>
      <c r="AF103" s="60" t="s">
        <v>12</v>
      </c>
      <c r="AG103" s="72">
        <v>30</v>
      </c>
      <c r="AH103" s="62">
        <v>90</v>
      </c>
      <c r="AI103" s="62">
        <v>3</v>
      </c>
      <c r="AJ103" s="62">
        <v>0</v>
      </c>
      <c r="AK103" s="62">
        <v>0</v>
      </c>
      <c r="AL103" s="62">
        <v>0</v>
      </c>
      <c r="AM103" s="62" t="s">
        <v>51</v>
      </c>
      <c r="AN103" s="15">
        <v>1</v>
      </c>
      <c r="AO103" s="73" t="s">
        <v>32</v>
      </c>
      <c r="AP103" s="62" t="s">
        <v>51</v>
      </c>
      <c r="AQ103" s="15">
        <v>1</v>
      </c>
      <c r="AR103" s="18" t="s">
        <v>28</v>
      </c>
      <c r="AS103" s="7" t="s">
        <v>42</v>
      </c>
      <c r="AT103" s="25">
        <v>1</v>
      </c>
      <c r="AU103" s="7" t="s">
        <v>898</v>
      </c>
      <c r="AV103" s="39" t="s">
        <v>899</v>
      </c>
      <c r="AW103" s="39" t="s">
        <v>899</v>
      </c>
      <c r="AX103" s="39" t="s">
        <v>899</v>
      </c>
      <c r="AY103" s="51" t="s">
        <v>823</v>
      </c>
      <c r="AZ103" s="51" t="s">
        <v>824</v>
      </c>
      <c r="BA103" s="51" t="s">
        <v>825</v>
      </c>
      <c r="BB103" s="51" t="s">
        <v>674</v>
      </c>
      <c r="BC103" s="149">
        <v>42736</v>
      </c>
      <c r="BD103" s="149">
        <v>43070</v>
      </c>
      <c r="BE103" s="51" t="s">
        <v>826</v>
      </c>
    </row>
    <row r="104" spans="1:57" s="8" customFormat="1" ht="307.5" customHeight="1" x14ac:dyDescent="0.25">
      <c r="A104" s="8" t="s">
        <v>673</v>
      </c>
      <c r="B104" s="71" t="s">
        <v>200</v>
      </c>
      <c r="C104" s="70" t="s">
        <v>123</v>
      </c>
      <c r="D104" s="49" t="s">
        <v>818</v>
      </c>
      <c r="E104" s="50" t="s">
        <v>819</v>
      </c>
      <c r="F104" s="51" t="s">
        <v>13</v>
      </c>
      <c r="G104" s="51" t="s">
        <v>26</v>
      </c>
      <c r="H104" s="50" t="s">
        <v>820</v>
      </c>
      <c r="I104" s="52">
        <v>4</v>
      </c>
      <c r="J104" s="7" t="s">
        <v>34</v>
      </c>
      <c r="K104" s="6">
        <v>2</v>
      </c>
      <c r="L104" s="42" t="s">
        <v>38</v>
      </c>
      <c r="M104" s="7" t="s">
        <v>44</v>
      </c>
      <c r="N104" s="25">
        <v>1</v>
      </c>
      <c r="O104" s="39" t="s">
        <v>899</v>
      </c>
      <c r="P104" s="25">
        <v>2</v>
      </c>
      <c r="Q104" s="39" t="s">
        <v>899</v>
      </c>
      <c r="R104" s="25">
        <v>2</v>
      </c>
      <c r="S104" s="39" t="s">
        <v>899</v>
      </c>
      <c r="T104" s="25">
        <v>0</v>
      </c>
      <c r="U104" s="59" t="s">
        <v>822</v>
      </c>
      <c r="V104" s="60" t="s">
        <v>12</v>
      </c>
      <c r="W104" s="72"/>
      <c r="X104" s="60" t="s">
        <v>12</v>
      </c>
      <c r="Y104" s="72"/>
      <c r="Z104" s="60" t="s">
        <v>12</v>
      </c>
      <c r="AA104" s="72"/>
      <c r="AB104" s="60" t="s">
        <v>12</v>
      </c>
      <c r="AC104" s="72"/>
      <c r="AD104" s="60" t="s">
        <v>12</v>
      </c>
      <c r="AE104" s="72"/>
      <c r="AF104" s="60" t="s">
        <v>12</v>
      </c>
      <c r="AG104" s="72"/>
      <c r="AH104" s="62"/>
      <c r="AI104" s="62"/>
      <c r="AJ104" s="62"/>
      <c r="AK104" s="62"/>
      <c r="AL104" s="62"/>
      <c r="AM104" s="62" t="s">
        <v>51</v>
      </c>
      <c r="AN104" s="15">
        <v>4</v>
      </c>
      <c r="AO104" s="73" t="s">
        <v>34</v>
      </c>
      <c r="AP104" s="62" t="s">
        <v>51</v>
      </c>
      <c r="AQ104" s="15">
        <v>2</v>
      </c>
      <c r="AR104" s="18" t="s">
        <v>38</v>
      </c>
      <c r="AS104" s="7" t="s">
        <v>44</v>
      </c>
      <c r="AT104" s="25">
        <v>1</v>
      </c>
      <c r="AU104" s="7" t="s">
        <v>901</v>
      </c>
      <c r="AV104" s="39" t="s">
        <v>899</v>
      </c>
      <c r="AW104" s="39" t="s">
        <v>899</v>
      </c>
      <c r="AX104" s="39" t="s">
        <v>899</v>
      </c>
      <c r="AY104" s="50" t="s">
        <v>827</v>
      </c>
      <c r="AZ104" s="50" t="s">
        <v>828</v>
      </c>
      <c r="BA104" s="51" t="s">
        <v>829</v>
      </c>
      <c r="BB104" s="51" t="s">
        <v>674</v>
      </c>
      <c r="BC104" s="149">
        <v>42917</v>
      </c>
      <c r="BD104" s="77">
        <v>43282</v>
      </c>
      <c r="BE104" s="51" t="s">
        <v>830</v>
      </c>
    </row>
    <row r="105" spans="1:57" s="8" customFormat="1" ht="60" x14ac:dyDescent="0.25">
      <c r="A105" s="8" t="s">
        <v>709</v>
      </c>
      <c r="B105" s="97" t="s">
        <v>186</v>
      </c>
      <c r="C105" s="70" t="s">
        <v>122</v>
      </c>
      <c r="D105" s="49" t="s">
        <v>675</v>
      </c>
      <c r="E105" s="50" t="s">
        <v>676</v>
      </c>
      <c r="F105" s="51" t="s">
        <v>8</v>
      </c>
      <c r="G105" s="51" t="s">
        <v>26</v>
      </c>
      <c r="H105" s="50" t="s">
        <v>677</v>
      </c>
      <c r="I105" s="52">
        <v>1</v>
      </c>
      <c r="J105" s="7" t="s">
        <v>32</v>
      </c>
      <c r="K105" s="6">
        <v>1</v>
      </c>
      <c r="L105" s="42" t="s">
        <v>28</v>
      </c>
      <c r="M105" s="7" t="s">
        <v>42</v>
      </c>
      <c r="N105" s="25">
        <v>1</v>
      </c>
      <c r="O105" s="39" t="s">
        <v>899</v>
      </c>
      <c r="P105" s="25">
        <v>1</v>
      </c>
      <c r="Q105" s="39" t="s">
        <v>899</v>
      </c>
      <c r="R105" s="25">
        <v>1</v>
      </c>
      <c r="S105" s="39" t="s">
        <v>899</v>
      </c>
      <c r="T105" s="25">
        <v>1</v>
      </c>
      <c r="U105" s="59" t="s">
        <v>710</v>
      </c>
      <c r="V105" s="60" t="s">
        <v>61</v>
      </c>
      <c r="W105" s="72">
        <v>0</v>
      </c>
      <c r="X105" s="60" t="s">
        <v>12</v>
      </c>
      <c r="Y105" s="72">
        <v>5</v>
      </c>
      <c r="Z105" s="60" t="s">
        <v>61</v>
      </c>
      <c r="AA105" s="72">
        <v>10</v>
      </c>
      <c r="AB105" s="60" t="s">
        <v>12</v>
      </c>
      <c r="AC105" s="72">
        <v>15</v>
      </c>
      <c r="AD105" s="60" t="s">
        <v>12</v>
      </c>
      <c r="AE105" s="72">
        <v>10</v>
      </c>
      <c r="AF105" s="60" t="s">
        <v>12</v>
      </c>
      <c r="AG105" s="72">
        <v>30</v>
      </c>
      <c r="AH105" s="62">
        <v>70</v>
      </c>
      <c r="AI105" s="62">
        <v>2</v>
      </c>
      <c r="AJ105" s="62">
        <v>0</v>
      </c>
      <c r="AK105" s="62">
        <v>0</v>
      </c>
      <c r="AL105" s="62">
        <v>0</v>
      </c>
      <c r="AM105" s="62" t="s">
        <v>51</v>
      </c>
      <c r="AN105" s="15">
        <v>1</v>
      </c>
      <c r="AO105" s="73" t="s">
        <v>32</v>
      </c>
      <c r="AP105" s="62" t="s">
        <v>52</v>
      </c>
      <c r="AQ105" s="15">
        <v>1</v>
      </c>
      <c r="AR105" s="18" t="s">
        <v>28</v>
      </c>
      <c r="AS105" s="7" t="s">
        <v>42</v>
      </c>
      <c r="AT105" s="25">
        <v>1</v>
      </c>
      <c r="AU105" s="7" t="s">
        <v>898</v>
      </c>
      <c r="AV105" s="39" t="s">
        <v>899</v>
      </c>
      <c r="AW105" s="39" t="s">
        <v>899</v>
      </c>
      <c r="AX105" s="39" t="s">
        <v>899</v>
      </c>
      <c r="AY105" s="51" t="s">
        <v>865</v>
      </c>
      <c r="AZ105" s="51" t="s">
        <v>865</v>
      </c>
      <c r="BA105" s="51" t="s">
        <v>865</v>
      </c>
      <c r="BB105" s="51" t="s">
        <v>865</v>
      </c>
      <c r="BC105" s="51" t="s">
        <v>865</v>
      </c>
      <c r="BD105" s="51" t="s">
        <v>865</v>
      </c>
      <c r="BE105" s="51" t="s">
        <v>865</v>
      </c>
    </row>
    <row r="106" spans="1:57" s="8" customFormat="1" ht="128.25" x14ac:dyDescent="0.25">
      <c r="A106" s="8" t="s">
        <v>709</v>
      </c>
      <c r="B106" s="71" t="s">
        <v>185</v>
      </c>
      <c r="C106" s="70" t="s">
        <v>121</v>
      </c>
      <c r="D106" s="49" t="s">
        <v>678</v>
      </c>
      <c r="E106" s="50" t="s">
        <v>679</v>
      </c>
      <c r="F106" s="51" t="s">
        <v>8</v>
      </c>
      <c r="G106" s="51" t="s">
        <v>23</v>
      </c>
      <c r="H106" s="50" t="s">
        <v>680</v>
      </c>
      <c r="I106" s="52">
        <v>3</v>
      </c>
      <c r="J106" s="7" t="s">
        <v>33</v>
      </c>
      <c r="K106" s="6">
        <v>4</v>
      </c>
      <c r="L106" s="42" t="s">
        <v>40</v>
      </c>
      <c r="M106" s="7" t="s">
        <v>45</v>
      </c>
      <c r="N106" s="25">
        <v>1</v>
      </c>
      <c r="O106" s="39" t="s">
        <v>895</v>
      </c>
      <c r="P106" s="25">
        <v>4</v>
      </c>
      <c r="Q106" s="39" t="s">
        <v>896</v>
      </c>
      <c r="R106" s="25">
        <v>4</v>
      </c>
      <c r="S106" s="39" t="s">
        <v>899</v>
      </c>
      <c r="T106" s="25">
        <v>3</v>
      </c>
      <c r="U106" s="173" t="s">
        <v>864</v>
      </c>
      <c r="V106" s="173" t="s">
        <v>864</v>
      </c>
      <c r="W106" s="72">
        <v>0</v>
      </c>
      <c r="X106" s="173" t="s">
        <v>864</v>
      </c>
      <c r="Y106" s="72">
        <v>0</v>
      </c>
      <c r="Z106" s="173" t="s">
        <v>864</v>
      </c>
      <c r="AA106" s="72">
        <v>10</v>
      </c>
      <c r="AB106" s="173" t="s">
        <v>864</v>
      </c>
      <c r="AC106" s="72">
        <v>0</v>
      </c>
      <c r="AD106" s="173" t="s">
        <v>864</v>
      </c>
      <c r="AE106" s="72">
        <v>0</v>
      </c>
      <c r="AF106" s="173" t="s">
        <v>864</v>
      </c>
      <c r="AG106" s="72">
        <v>0</v>
      </c>
      <c r="AH106" s="62">
        <v>10</v>
      </c>
      <c r="AI106" s="62">
        <v>0</v>
      </c>
      <c r="AJ106" s="62">
        <v>4</v>
      </c>
      <c r="AK106" s="62">
        <v>4</v>
      </c>
      <c r="AL106" s="62">
        <v>3</v>
      </c>
      <c r="AM106" s="173" t="s">
        <v>864</v>
      </c>
      <c r="AN106" s="15">
        <v>3</v>
      </c>
      <c r="AO106" s="73" t="s">
        <v>33</v>
      </c>
      <c r="AP106" s="173" t="s">
        <v>864</v>
      </c>
      <c r="AQ106" s="15">
        <v>4</v>
      </c>
      <c r="AR106" s="18" t="s">
        <v>40</v>
      </c>
      <c r="AS106" s="7" t="s">
        <v>45</v>
      </c>
      <c r="AT106" s="25">
        <v>1</v>
      </c>
      <c r="AU106" s="7" t="s">
        <v>901</v>
      </c>
      <c r="AV106" s="39" t="s">
        <v>895</v>
      </c>
      <c r="AW106" s="39" t="s">
        <v>896</v>
      </c>
      <c r="AX106" s="39" t="s">
        <v>899</v>
      </c>
      <c r="AY106" s="173" t="s">
        <v>864</v>
      </c>
      <c r="AZ106" s="173" t="s">
        <v>864</v>
      </c>
      <c r="BA106" s="173" t="s">
        <v>864</v>
      </c>
      <c r="BB106" s="173" t="s">
        <v>864</v>
      </c>
      <c r="BC106" s="173" t="s">
        <v>864</v>
      </c>
      <c r="BD106" s="173" t="s">
        <v>864</v>
      </c>
      <c r="BE106" s="173" t="s">
        <v>864</v>
      </c>
    </row>
    <row r="107" spans="1:57" s="8" customFormat="1" ht="101.25" x14ac:dyDescent="0.25">
      <c r="A107" s="8" t="s">
        <v>709</v>
      </c>
      <c r="B107" s="97" t="s">
        <v>184</v>
      </c>
      <c r="C107" s="70" t="s">
        <v>121</v>
      </c>
      <c r="D107" s="49" t="s">
        <v>681</v>
      </c>
      <c r="E107" s="50" t="s">
        <v>682</v>
      </c>
      <c r="F107" s="51" t="s">
        <v>8</v>
      </c>
      <c r="G107" s="51" t="s">
        <v>26</v>
      </c>
      <c r="H107" s="50" t="s">
        <v>683</v>
      </c>
      <c r="I107" s="52">
        <v>3</v>
      </c>
      <c r="J107" s="7" t="s">
        <v>33</v>
      </c>
      <c r="K107" s="6">
        <v>2</v>
      </c>
      <c r="L107" s="42" t="s">
        <v>38</v>
      </c>
      <c r="M107" s="7" t="s">
        <v>43</v>
      </c>
      <c r="N107" s="25">
        <v>1</v>
      </c>
      <c r="O107" s="39" t="s">
        <v>899</v>
      </c>
      <c r="P107" s="25">
        <v>2</v>
      </c>
      <c r="Q107" s="39" t="s">
        <v>899</v>
      </c>
      <c r="R107" s="25">
        <v>2</v>
      </c>
      <c r="S107" s="39" t="s">
        <v>899</v>
      </c>
      <c r="T107" s="25">
        <v>2</v>
      </c>
      <c r="U107" s="173" t="s">
        <v>864</v>
      </c>
      <c r="V107" s="173" t="s">
        <v>864</v>
      </c>
      <c r="W107" s="72">
        <v>0</v>
      </c>
      <c r="X107" s="173" t="s">
        <v>864</v>
      </c>
      <c r="Y107" s="72">
        <v>0</v>
      </c>
      <c r="Z107" s="173" t="s">
        <v>864</v>
      </c>
      <c r="AA107" s="72">
        <v>10</v>
      </c>
      <c r="AB107" s="173" t="s">
        <v>864</v>
      </c>
      <c r="AC107" s="72">
        <v>0</v>
      </c>
      <c r="AD107" s="173" t="s">
        <v>864</v>
      </c>
      <c r="AE107" s="72">
        <v>0</v>
      </c>
      <c r="AF107" s="173" t="s">
        <v>864</v>
      </c>
      <c r="AG107" s="72">
        <v>0</v>
      </c>
      <c r="AH107" s="62">
        <v>10</v>
      </c>
      <c r="AI107" s="62">
        <v>0</v>
      </c>
      <c r="AJ107" s="62">
        <v>2</v>
      </c>
      <c r="AK107" s="62">
        <v>2</v>
      </c>
      <c r="AL107" s="62">
        <v>2</v>
      </c>
      <c r="AM107" s="173" t="s">
        <v>864</v>
      </c>
      <c r="AN107" s="15">
        <v>3</v>
      </c>
      <c r="AO107" s="73" t="s">
        <v>33</v>
      </c>
      <c r="AP107" s="173" t="s">
        <v>864</v>
      </c>
      <c r="AQ107" s="15">
        <v>2</v>
      </c>
      <c r="AR107" s="18" t="s">
        <v>38</v>
      </c>
      <c r="AS107" s="7" t="s">
        <v>43</v>
      </c>
      <c r="AT107" s="25">
        <v>1</v>
      </c>
      <c r="AU107" s="7" t="s">
        <v>900</v>
      </c>
      <c r="AV107" s="39" t="s">
        <v>899</v>
      </c>
      <c r="AW107" s="39" t="s">
        <v>899</v>
      </c>
      <c r="AX107" s="39" t="s">
        <v>899</v>
      </c>
      <c r="AY107" s="173" t="s">
        <v>864</v>
      </c>
      <c r="AZ107" s="173" t="s">
        <v>864</v>
      </c>
      <c r="BA107" s="173" t="s">
        <v>864</v>
      </c>
      <c r="BB107" s="173" t="s">
        <v>864</v>
      </c>
      <c r="BC107" s="173" t="s">
        <v>864</v>
      </c>
      <c r="BD107" s="173" t="s">
        <v>864</v>
      </c>
      <c r="BE107" s="173" t="s">
        <v>864</v>
      </c>
    </row>
    <row r="108" spans="1:57" s="8" customFormat="1" ht="101.25" x14ac:dyDescent="0.25">
      <c r="A108" s="8" t="s">
        <v>709</v>
      </c>
      <c r="B108" s="97" t="s">
        <v>206</v>
      </c>
      <c r="C108" s="70" t="s">
        <v>122</v>
      </c>
      <c r="D108" s="49" t="s">
        <v>684</v>
      </c>
      <c r="E108" s="50" t="s">
        <v>685</v>
      </c>
      <c r="F108" s="51" t="s">
        <v>8</v>
      </c>
      <c r="G108" s="51" t="s">
        <v>22</v>
      </c>
      <c r="H108" s="50" t="s">
        <v>686</v>
      </c>
      <c r="I108" s="52">
        <v>1</v>
      </c>
      <c r="J108" s="7" t="s">
        <v>32</v>
      </c>
      <c r="K108" s="6">
        <v>2</v>
      </c>
      <c r="L108" s="42" t="s">
        <v>38</v>
      </c>
      <c r="M108" s="7" t="s">
        <v>42</v>
      </c>
      <c r="N108" s="25">
        <v>1</v>
      </c>
      <c r="O108" s="39" t="s">
        <v>899</v>
      </c>
      <c r="P108" s="25">
        <v>2</v>
      </c>
      <c r="Q108" s="39" t="s">
        <v>899</v>
      </c>
      <c r="R108" s="25">
        <v>1</v>
      </c>
      <c r="S108" s="39" t="s">
        <v>899</v>
      </c>
      <c r="T108" s="25">
        <v>1</v>
      </c>
      <c r="U108" s="173" t="s">
        <v>864</v>
      </c>
      <c r="V108" s="173" t="s">
        <v>864</v>
      </c>
      <c r="W108" s="72">
        <v>0</v>
      </c>
      <c r="X108" s="173" t="s">
        <v>864</v>
      </c>
      <c r="Y108" s="72">
        <v>0</v>
      </c>
      <c r="Z108" s="173" t="s">
        <v>864</v>
      </c>
      <c r="AA108" s="72">
        <v>10</v>
      </c>
      <c r="AB108" s="173" t="s">
        <v>864</v>
      </c>
      <c r="AC108" s="72">
        <v>0</v>
      </c>
      <c r="AD108" s="173" t="s">
        <v>864</v>
      </c>
      <c r="AE108" s="72">
        <v>0</v>
      </c>
      <c r="AF108" s="173" t="s">
        <v>864</v>
      </c>
      <c r="AG108" s="72">
        <v>0</v>
      </c>
      <c r="AH108" s="62">
        <v>10</v>
      </c>
      <c r="AI108" s="62">
        <v>0</v>
      </c>
      <c r="AJ108" s="62">
        <v>2</v>
      </c>
      <c r="AK108" s="62">
        <v>1</v>
      </c>
      <c r="AL108" s="62">
        <v>1</v>
      </c>
      <c r="AM108" s="173" t="s">
        <v>864</v>
      </c>
      <c r="AN108" s="15">
        <v>1</v>
      </c>
      <c r="AO108" s="73" t="s">
        <v>32</v>
      </c>
      <c r="AP108" s="173" t="s">
        <v>864</v>
      </c>
      <c r="AQ108" s="15">
        <v>2</v>
      </c>
      <c r="AR108" s="18" t="s">
        <v>38</v>
      </c>
      <c r="AS108" s="7" t="s">
        <v>42</v>
      </c>
      <c r="AT108" s="25">
        <v>1</v>
      </c>
      <c r="AU108" s="7" t="s">
        <v>898</v>
      </c>
      <c r="AV108" s="39" t="s">
        <v>899</v>
      </c>
      <c r="AW108" s="39" t="s">
        <v>899</v>
      </c>
      <c r="AX108" s="39" t="s">
        <v>899</v>
      </c>
      <c r="AY108" s="173" t="s">
        <v>864</v>
      </c>
      <c r="AZ108" s="173" t="s">
        <v>864</v>
      </c>
      <c r="BA108" s="173" t="s">
        <v>864</v>
      </c>
      <c r="BB108" s="173" t="s">
        <v>864</v>
      </c>
      <c r="BC108" s="173" t="s">
        <v>864</v>
      </c>
      <c r="BD108" s="173" t="s">
        <v>864</v>
      </c>
      <c r="BE108" s="173" t="s">
        <v>864</v>
      </c>
    </row>
    <row r="109" spans="1:57" s="8" customFormat="1" ht="36.75" x14ac:dyDescent="0.25">
      <c r="A109" s="8" t="s">
        <v>709</v>
      </c>
      <c r="B109" s="71" t="s">
        <v>191</v>
      </c>
      <c r="C109" s="70" t="s">
        <v>122</v>
      </c>
      <c r="D109" s="53" t="s">
        <v>687</v>
      </c>
      <c r="E109" s="55" t="s">
        <v>688</v>
      </c>
      <c r="F109" s="51" t="s">
        <v>8</v>
      </c>
      <c r="G109" s="51" t="s">
        <v>22</v>
      </c>
      <c r="H109" s="50" t="s">
        <v>689</v>
      </c>
      <c r="I109" s="52">
        <v>2</v>
      </c>
      <c r="J109" s="7" t="s">
        <v>27</v>
      </c>
      <c r="K109" s="6">
        <v>2</v>
      </c>
      <c r="L109" s="42" t="s">
        <v>38</v>
      </c>
      <c r="M109" s="7" t="s">
        <v>42</v>
      </c>
      <c r="N109" s="25">
        <v>1</v>
      </c>
      <c r="O109" s="39" t="s">
        <v>899</v>
      </c>
      <c r="P109" s="25">
        <v>2</v>
      </c>
      <c r="Q109" s="39" t="s">
        <v>899</v>
      </c>
      <c r="R109" s="25">
        <v>1</v>
      </c>
      <c r="S109" s="39" t="s">
        <v>899</v>
      </c>
      <c r="T109" s="25">
        <v>1</v>
      </c>
      <c r="U109" s="61" t="s">
        <v>711</v>
      </c>
      <c r="V109" s="60" t="s">
        <v>12</v>
      </c>
      <c r="W109" s="72">
        <v>15</v>
      </c>
      <c r="X109" s="60" t="s">
        <v>12</v>
      </c>
      <c r="Y109" s="72">
        <v>5</v>
      </c>
      <c r="Z109" s="60" t="s">
        <v>61</v>
      </c>
      <c r="AA109" s="72">
        <v>10</v>
      </c>
      <c r="AB109" s="60" t="s">
        <v>12</v>
      </c>
      <c r="AC109" s="72">
        <v>15</v>
      </c>
      <c r="AD109" s="60" t="s">
        <v>12</v>
      </c>
      <c r="AE109" s="72">
        <v>10</v>
      </c>
      <c r="AF109" s="60" t="s">
        <v>12</v>
      </c>
      <c r="AG109" s="72">
        <v>30</v>
      </c>
      <c r="AH109" s="62">
        <v>85</v>
      </c>
      <c r="AI109" s="62">
        <v>3</v>
      </c>
      <c r="AJ109" s="62">
        <v>0</v>
      </c>
      <c r="AK109" s="62">
        <v>0</v>
      </c>
      <c r="AL109" s="62">
        <v>0</v>
      </c>
      <c r="AM109" s="62" t="s">
        <v>52</v>
      </c>
      <c r="AN109" s="15">
        <v>2</v>
      </c>
      <c r="AO109" s="73" t="s">
        <v>27</v>
      </c>
      <c r="AP109" s="62" t="s">
        <v>51</v>
      </c>
      <c r="AQ109" s="15">
        <v>1</v>
      </c>
      <c r="AR109" s="18" t="s">
        <v>28</v>
      </c>
      <c r="AS109" s="7" t="s">
        <v>42</v>
      </c>
      <c r="AT109" s="25">
        <v>1</v>
      </c>
      <c r="AU109" s="7" t="s">
        <v>898</v>
      </c>
      <c r="AV109" s="39" t="s">
        <v>899</v>
      </c>
      <c r="AW109" s="39" t="s">
        <v>899</v>
      </c>
      <c r="AX109" s="39" t="s">
        <v>899</v>
      </c>
      <c r="AY109" s="51" t="s">
        <v>865</v>
      </c>
      <c r="AZ109" s="51" t="s">
        <v>865</v>
      </c>
      <c r="BA109" s="51" t="s">
        <v>865</v>
      </c>
      <c r="BB109" s="51" t="s">
        <v>865</v>
      </c>
      <c r="BC109" s="51" t="s">
        <v>865</v>
      </c>
      <c r="BD109" s="51" t="s">
        <v>865</v>
      </c>
      <c r="BE109" s="51" t="s">
        <v>865</v>
      </c>
    </row>
    <row r="110" spans="1:57" s="8" customFormat="1" ht="101.25" x14ac:dyDescent="0.25">
      <c r="A110" s="8" t="s">
        <v>709</v>
      </c>
      <c r="B110" s="97" t="s">
        <v>191</v>
      </c>
      <c r="C110" s="70" t="s">
        <v>122</v>
      </c>
      <c r="D110" s="53" t="s">
        <v>690</v>
      </c>
      <c r="E110" s="55" t="s">
        <v>688</v>
      </c>
      <c r="F110" s="51" t="s">
        <v>8</v>
      </c>
      <c r="G110" s="51" t="s">
        <v>22</v>
      </c>
      <c r="H110" s="50" t="s">
        <v>691</v>
      </c>
      <c r="I110" s="52">
        <v>2</v>
      </c>
      <c r="J110" s="7" t="s">
        <v>27</v>
      </c>
      <c r="K110" s="6">
        <v>2</v>
      </c>
      <c r="L110" s="42" t="s">
        <v>38</v>
      </c>
      <c r="M110" s="7" t="s">
        <v>42</v>
      </c>
      <c r="N110" s="25">
        <v>1</v>
      </c>
      <c r="O110" s="39" t="s">
        <v>899</v>
      </c>
      <c r="P110" s="25">
        <v>2</v>
      </c>
      <c r="Q110" s="39" t="s">
        <v>899</v>
      </c>
      <c r="R110" s="25">
        <v>1</v>
      </c>
      <c r="S110" s="39" t="s">
        <v>899</v>
      </c>
      <c r="T110" s="25">
        <v>1</v>
      </c>
      <c r="U110" s="173" t="s">
        <v>864</v>
      </c>
      <c r="V110" s="173" t="s">
        <v>864</v>
      </c>
      <c r="W110" s="72">
        <v>0</v>
      </c>
      <c r="X110" s="173" t="s">
        <v>864</v>
      </c>
      <c r="Y110" s="72">
        <v>0</v>
      </c>
      <c r="Z110" s="173" t="s">
        <v>864</v>
      </c>
      <c r="AA110" s="72">
        <v>10</v>
      </c>
      <c r="AB110" s="173" t="s">
        <v>864</v>
      </c>
      <c r="AC110" s="72">
        <v>0</v>
      </c>
      <c r="AD110" s="173" t="s">
        <v>864</v>
      </c>
      <c r="AE110" s="72">
        <v>0</v>
      </c>
      <c r="AF110" s="173" t="s">
        <v>864</v>
      </c>
      <c r="AG110" s="72">
        <v>0</v>
      </c>
      <c r="AH110" s="62">
        <v>10</v>
      </c>
      <c r="AI110" s="62">
        <v>0</v>
      </c>
      <c r="AJ110" s="62">
        <v>2</v>
      </c>
      <c r="AK110" s="62">
        <v>1</v>
      </c>
      <c r="AL110" s="62">
        <v>1</v>
      </c>
      <c r="AM110" s="173" t="s">
        <v>864</v>
      </c>
      <c r="AN110" s="15">
        <v>2</v>
      </c>
      <c r="AO110" s="73" t="s">
        <v>27</v>
      </c>
      <c r="AP110" s="173" t="s">
        <v>864</v>
      </c>
      <c r="AQ110" s="15">
        <v>2</v>
      </c>
      <c r="AR110" s="18" t="s">
        <v>38</v>
      </c>
      <c r="AS110" s="7" t="s">
        <v>42</v>
      </c>
      <c r="AT110" s="25">
        <v>1</v>
      </c>
      <c r="AU110" s="7" t="s">
        <v>898</v>
      </c>
      <c r="AV110" s="39" t="s">
        <v>899</v>
      </c>
      <c r="AW110" s="39" t="s">
        <v>899</v>
      </c>
      <c r="AX110" s="39" t="s">
        <v>899</v>
      </c>
      <c r="AY110" s="173" t="s">
        <v>864</v>
      </c>
      <c r="AZ110" s="173" t="s">
        <v>864</v>
      </c>
      <c r="BA110" s="173" t="s">
        <v>864</v>
      </c>
      <c r="BB110" s="173" t="s">
        <v>864</v>
      </c>
      <c r="BC110" s="173" t="s">
        <v>864</v>
      </c>
      <c r="BD110" s="173" t="s">
        <v>864</v>
      </c>
      <c r="BE110" s="173" t="s">
        <v>864</v>
      </c>
    </row>
    <row r="111" spans="1:57" s="8" customFormat="1" ht="128.25" x14ac:dyDescent="0.25">
      <c r="A111" s="8" t="s">
        <v>709</v>
      </c>
      <c r="B111" s="97" t="s">
        <v>192</v>
      </c>
      <c r="C111" s="70" t="s">
        <v>121</v>
      </c>
      <c r="D111" s="56" t="s">
        <v>692</v>
      </c>
      <c r="E111" s="57" t="s">
        <v>693</v>
      </c>
      <c r="F111" s="51" t="s">
        <v>8</v>
      </c>
      <c r="G111" s="51" t="s">
        <v>23</v>
      </c>
      <c r="H111" s="57" t="s">
        <v>680</v>
      </c>
      <c r="I111" s="52">
        <v>2</v>
      </c>
      <c r="J111" s="7" t="s">
        <v>27</v>
      </c>
      <c r="K111" s="6">
        <v>4</v>
      </c>
      <c r="L111" s="42" t="s">
        <v>40</v>
      </c>
      <c r="M111" s="7" t="s">
        <v>44</v>
      </c>
      <c r="N111" s="25">
        <v>1</v>
      </c>
      <c r="O111" s="39" t="s">
        <v>895</v>
      </c>
      <c r="P111" s="25">
        <v>3</v>
      </c>
      <c r="Q111" s="39" t="s">
        <v>896</v>
      </c>
      <c r="R111" s="25">
        <v>4</v>
      </c>
      <c r="S111" s="39" t="s">
        <v>899</v>
      </c>
      <c r="T111" s="25">
        <v>3</v>
      </c>
      <c r="U111" s="57" t="s">
        <v>712</v>
      </c>
      <c r="V111" s="60" t="s">
        <v>12</v>
      </c>
      <c r="W111" s="72">
        <v>15</v>
      </c>
      <c r="X111" s="60" t="s">
        <v>12</v>
      </c>
      <c r="Y111" s="72">
        <v>5</v>
      </c>
      <c r="Z111" s="60" t="s">
        <v>61</v>
      </c>
      <c r="AA111" s="72">
        <v>10</v>
      </c>
      <c r="AB111" s="60" t="s">
        <v>12</v>
      </c>
      <c r="AC111" s="72">
        <v>15</v>
      </c>
      <c r="AD111" s="60" t="s">
        <v>12</v>
      </c>
      <c r="AE111" s="72">
        <v>10</v>
      </c>
      <c r="AF111" s="60" t="s">
        <v>12</v>
      </c>
      <c r="AG111" s="72">
        <v>30</v>
      </c>
      <c r="AH111" s="62">
        <v>85</v>
      </c>
      <c r="AI111" s="62">
        <v>3</v>
      </c>
      <c r="AJ111" s="62">
        <v>0</v>
      </c>
      <c r="AK111" s="62">
        <v>1</v>
      </c>
      <c r="AL111" s="62">
        <v>0</v>
      </c>
      <c r="AM111" s="62" t="s">
        <v>52</v>
      </c>
      <c r="AN111" s="15">
        <v>2</v>
      </c>
      <c r="AO111" s="73" t="s">
        <v>27</v>
      </c>
      <c r="AP111" s="62" t="s">
        <v>51</v>
      </c>
      <c r="AQ111" s="15">
        <v>1</v>
      </c>
      <c r="AR111" s="18" t="s">
        <v>28</v>
      </c>
      <c r="AS111" s="7" t="s">
        <v>42</v>
      </c>
      <c r="AT111" s="25">
        <v>1</v>
      </c>
      <c r="AU111" s="7" t="s">
        <v>898</v>
      </c>
      <c r="AV111" s="39" t="s">
        <v>899</v>
      </c>
      <c r="AW111" s="39" t="s">
        <v>899</v>
      </c>
      <c r="AX111" s="39" t="s">
        <v>899</v>
      </c>
      <c r="AY111" s="51" t="s">
        <v>865</v>
      </c>
      <c r="AZ111" s="51" t="s">
        <v>865</v>
      </c>
      <c r="BA111" s="51" t="s">
        <v>865</v>
      </c>
      <c r="BB111" s="51" t="s">
        <v>865</v>
      </c>
      <c r="BC111" s="51" t="s">
        <v>865</v>
      </c>
      <c r="BD111" s="51" t="s">
        <v>865</v>
      </c>
      <c r="BE111" s="51" t="s">
        <v>865</v>
      </c>
    </row>
    <row r="112" spans="1:57" s="8" customFormat="1" ht="128.25" x14ac:dyDescent="0.25">
      <c r="A112" s="8" t="s">
        <v>709</v>
      </c>
      <c r="B112" s="71" t="s">
        <v>194</v>
      </c>
      <c r="C112" s="70" t="s">
        <v>121</v>
      </c>
      <c r="D112" s="56" t="s">
        <v>694</v>
      </c>
      <c r="E112" s="57" t="s">
        <v>695</v>
      </c>
      <c r="F112" s="51" t="s">
        <v>8</v>
      </c>
      <c r="G112" s="51" t="s">
        <v>22</v>
      </c>
      <c r="H112" s="57" t="s">
        <v>696</v>
      </c>
      <c r="I112" s="52">
        <v>4</v>
      </c>
      <c r="J112" s="7" t="s">
        <v>34</v>
      </c>
      <c r="K112" s="6">
        <v>3</v>
      </c>
      <c r="L112" s="42" t="s">
        <v>39</v>
      </c>
      <c r="M112" s="7" t="s">
        <v>44</v>
      </c>
      <c r="N112" s="25">
        <v>1</v>
      </c>
      <c r="O112" s="39" t="s">
        <v>895</v>
      </c>
      <c r="P112" s="25">
        <v>3</v>
      </c>
      <c r="Q112" s="39" t="s">
        <v>899</v>
      </c>
      <c r="R112" s="25">
        <v>1</v>
      </c>
      <c r="S112" s="39" t="s">
        <v>899</v>
      </c>
      <c r="T112" s="25">
        <v>1</v>
      </c>
      <c r="U112" s="57" t="s">
        <v>713</v>
      </c>
      <c r="V112" s="60" t="s">
        <v>12</v>
      </c>
      <c r="W112" s="72">
        <v>15</v>
      </c>
      <c r="X112" s="60" t="s">
        <v>12</v>
      </c>
      <c r="Y112" s="72">
        <v>5</v>
      </c>
      <c r="Z112" s="60" t="s">
        <v>61</v>
      </c>
      <c r="AA112" s="72">
        <v>10</v>
      </c>
      <c r="AB112" s="60" t="s">
        <v>61</v>
      </c>
      <c r="AC112" s="72">
        <v>0</v>
      </c>
      <c r="AD112" s="60" t="s">
        <v>12</v>
      </c>
      <c r="AE112" s="72">
        <v>10</v>
      </c>
      <c r="AF112" s="60" t="s">
        <v>61</v>
      </c>
      <c r="AG112" s="72">
        <v>0</v>
      </c>
      <c r="AH112" s="62">
        <v>40</v>
      </c>
      <c r="AI112" s="62">
        <v>1</v>
      </c>
      <c r="AJ112" s="62">
        <v>2</v>
      </c>
      <c r="AK112" s="62">
        <v>0</v>
      </c>
      <c r="AL112" s="62">
        <v>0</v>
      </c>
      <c r="AM112" s="62" t="s">
        <v>51</v>
      </c>
      <c r="AN112" s="15">
        <v>3</v>
      </c>
      <c r="AO112" s="73" t="s">
        <v>33</v>
      </c>
      <c r="AP112" s="62" t="s">
        <v>52</v>
      </c>
      <c r="AQ112" s="15">
        <v>3</v>
      </c>
      <c r="AR112" s="18" t="s">
        <v>39</v>
      </c>
      <c r="AS112" s="7" t="s">
        <v>44</v>
      </c>
      <c r="AT112" s="25">
        <v>1</v>
      </c>
      <c r="AU112" s="7" t="s">
        <v>901</v>
      </c>
      <c r="AV112" s="39" t="s">
        <v>899</v>
      </c>
      <c r="AW112" s="39" t="s">
        <v>899</v>
      </c>
      <c r="AX112" s="39" t="s">
        <v>899</v>
      </c>
      <c r="AY112" s="51" t="s">
        <v>832</v>
      </c>
      <c r="AZ112" s="51" t="s">
        <v>833</v>
      </c>
      <c r="BA112" s="51" t="s">
        <v>831</v>
      </c>
      <c r="BB112" s="51" t="s">
        <v>232</v>
      </c>
      <c r="BC112" s="77">
        <v>42887</v>
      </c>
      <c r="BD112" s="77">
        <v>43100</v>
      </c>
      <c r="BE112" s="51" t="s">
        <v>834</v>
      </c>
    </row>
    <row r="113" spans="1:57" s="8" customFormat="1" ht="128.25" x14ac:dyDescent="0.25">
      <c r="A113" s="8" t="s">
        <v>709</v>
      </c>
      <c r="B113" s="71" t="s">
        <v>189</v>
      </c>
      <c r="C113" s="70" t="s">
        <v>121</v>
      </c>
      <c r="D113" s="148" t="s">
        <v>697</v>
      </c>
      <c r="E113" s="50" t="s">
        <v>698</v>
      </c>
      <c r="F113" s="51" t="s">
        <v>8</v>
      </c>
      <c r="G113" s="51" t="s">
        <v>26</v>
      </c>
      <c r="H113" s="50" t="s">
        <v>699</v>
      </c>
      <c r="I113" s="52">
        <v>4</v>
      </c>
      <c r="J113" s="7" t="s">
        <v>34</v>
      </c>
      <c r="K113" s="6">
        <v>4</v>
      </c>
      <c r="L113" s="42" t="s">
        <v>40</v>
      </c>
      <c r="M113" s="7" t="s">
        <v>45</v>
      </c>
      <c r="N113" s="25">
        <v>1</v>
      </c>
      <c r="O113" s="39" t="s">
        <v>895</v>
      </c>
      <c r="P113" s="25">
        <v>4</v>
      </c>
      <c r="Q113" s="39" t="s">
        <v>899</v>
      </c>
      <c r="R113" s="25">
        <v>2</v>
      </c>
      <c r="S113" s="39" t="s">
        <v>899</v>
      </c>
      <c r="T113" s="25">
        <v>2</v>
      </c>
      <c r="U113" s="173" t="s">
        <v>864</v>
      </c>
      <c r="V113" s="173" t="s">
        <v>864</v>
      </c>
      <c r="W113" s="72">
        <v>0</v>
      </c>
      <c r="X113" s="173" t="s">
        <v>864</v>
      </c>
      <c r="Y113" s="72">
        <v>0</v>
      </c>
      <c r="Z113" s="173" t="s">
        <v>864</v>
      </c>
      <c r="AA113" s="72">
        <v>10</v>
      </c>
      <c r="AB113" s="173" t="s">
        <v>864</v>
      </c>
      <c r="AC113" s="72">
        <v>0</v>
      </c>
      <c r="AD113" s="173" t="s">
        <v>864</v>
      </c>
      <c r="AE113" s="72">
        <v>0</v>
      </c>
      <c r="AF113" s="173" t="s">
        <v>864</v>
      </c>
      <c r="AG113" s="72">
        <v>0</v>
      </c>
      <c r="AH113" s="62">
        <v>10</v>
      </c>
      <c r="AI113" s="62">
        <v>0</v>
      </c>
      <c r="AJ113" s="62">
        <v>4</v>
      </c>
      <c r="AK113" s="62">
        <v>2</v>
      </c>
      <c r="AL113" s="62">
        <v>2</v>
      </c>
      <c r="AM113" s="173" t="s">
        <v>864</v>
      </c>
      <c r="AN113" s="15">
        <v>4</v>
      </c>
      <c r="AO113" s="73" t="s">
        <v>34</v>
      </c>
      <c r="AP113" s="173" t="s">
        <v>864</v>
      </c>
      <c r="AQ113" s="15">
        <v>4</v>
      </c>
      <c r="AR113" s="18" t="s">
        <v>40</v>
      </c>
      <c r="AS113" s="7" t="s">
        <v>45</v>
      </c>
      <c r="AT113" s="25">
        <v>1</v>
      </c>
      <c r="AU113" s="7" t="s">
        <v>901</v>
      </c>
      <c r="AV113" s="39" t="s">
        <v>895</v>
      </c>
      <c r="AW113" s="39" t="s">
        <v>899</v>
      </c>
      <c r="AX113" s="39" t="s">
        <v>899</v>
      </c>
      <c r="AY113" s="173" t="s">
        <v>864</v>
      </c>
      <c r="AZ113" s="173" t="s">
        <v>864</v>
      </c>
      <c r="BA113" s="173" t="s">
        <v>864</v>
      </c>
      <c r="BB113" s="173" t="s">
        <v>864</v>
      </c>
      <c r="BC113" s="173" t="s">
        <v>864</v>
      </c>
      <c r="BD113" s="173" t="s">
        <v>864</v>
      </c>
      <c r="BE113" s="173" t="s">
        <v>864</v>
      </c>
    </row>
    <row r="114" spans="1:57" s="8" customFormat="1" ht="128.25" x14ac:dyDescent="0.25">
      <c r="A114" s="8" t="s">
        <v>709</v>
      </c>
      <c r="B114" s="71" t="s">
        <v>195</v>
      </c>
      <c r="C114" s="70" t="s">
        <v>122</v>
      </c>
      <c r="D114" s="148" t="s">
        <v>700</v>
      </c>
      <c r="E114" s="50" t="s">
        <v>701</v>
      </c>
      <c r="F114" s="51" t="s">
        <v>8</v>
      </c>
      <c r="G114" s="51" t="s">
        <v>25</v>
      </c>
      <c r="H114" s="50" t="s">
        <v>702</v>
      </c>
      <c r="I114" s="52">
        <v>4</v>
      </c>
      <c r="J114" s="7" t="s">
        <v>34</v>
      </c>
      <c r="K114" s="6">
        <v>3</v>
      </c>
      <c r="L114" s="42" t="s">
        <v>39</v>
      </c>
      <c r="M114" s="7" t="s">
        <v>44</v>
      </c>
      <c r="N114" s="25">
        <v>1</v>
      </c>
      <c r="O114" s="39" t="s">
        <v>895</v>
      </c>
      <c r="P114" s="25">
        <v>3</v>
      </c>
      <c r="Q114" s="39" t="s">
        <v>896</v>
      </c>
      <c r="R114" s="25">
        <v>3</v>
      </c>
      <c r="S114" s="39" t="s">
        <v>899</v>
      </c>
      <c r="T114" s="25">
        <v>3</v>
      </c>
      <c r="U114" s="173" t="s">
        <v>864</v>
      </c>
      <c r="V114" s="173" t="s">
        <v>864</v>
      </c>
      <c r="W114" s="72">
        <v>0</v>
      </c>
      <c r="X114" s="173" t="s">
        <v>864</v>
      </c>
      <c r="Y114" s="72">
        <v>0</v>
      </c>
      <c r="Z114" s="173" t="s">
        <v>864</v>
      </c>
      <c r="AA114" s="72">
        <v>10</v>
      </c>
      <c r="AB114" s="173" t="s">
        <v>864</v>
      </c>
      <c r="AC114" s="72">
        <v>0</v>
      </c>
      <c r="AD114" s="173" t="s">
        <v>864</v>
      </c>
      <c r="AE114" s="72">
        <v>0</v>
      </c>
      <c r="AF114" s="173" t="s">
        <v>864</v>
      </c>
      <c r="AG114" s="72">
        <v>0</v>
      </c>
      <c r="AH114" s="62">
        <v>10</v>
      </c>
      <c r="AI114" s="62">
        <v>0</v>
      </c>
      <c r="AJ114" s="62">
        <v>3</v>
      </c>
      <c r="AK114" s="62">
        <v>3</v>
      </c>
      <c r="AL114" s="62">
        <v>3</v>
      </c>
      <c r="AM114" s="173" t="s">
        <v>864</v>
      </c>
      <c r="AN114" s="15">
        <v>4</v>
      </c>
      <c r="AO114" s="73" t="s">
        <v>34</v>
      </c>
      <c r="AP114" s="173" t="s">
        <v>864</v>
      </c>
      <c r="AQ114" s="15">
        <v>3</v>
      </c>
      <c r="AR114" s="18" t="s">
        <v>39</v>
      </c>
      <c r="AS114" s="7" t="s">
        <v>44</v>
      </c>
      <c r="AT114" s="25">
        <v>1</v>
      </c>
      <c r="AU114" s="7" t="s">
        <v>901</v>
      </c>
      <c r="AV114" s="39" t="s">
        <v>895</v>
      </c>
      <c r="AW114" s="39" t="s">
        <v>896</v>
      </c>
      <c r="AX114" s="39" t="s">
        <v>899</v>
      </c>
      <c r="AY114" s="173" t="s">
        <v>864</v>
      </c>
      <c r="AZ114" s="173" t="s">
        <v>864</v>
      </c>
      <c r="BA114" s="173" t="s">
        <v>864</v>
      </c>
      <c r="BB114" s="173" t="s">
        <v>864</v>
      </c>
      <c r="BC114" s="173" t="s">
        <v>864</v>
      </c>
      <c r="BD114" s="173" t="s">
        <v>864</v>
      </c>
      <c r="BE114" s="173" t="s">
        <v>864</v>
      </c>
    </row>
    <row r="115" spans="1:57" s="8" customFormat="1" ht="60" x14ac:dyDescent="0.25">
      <c r="A115" s="8" t="s">
        <v>709</v>
      </c>
      <c r="B115" s="71" t="s">
        <v>200</v>
      </c>
      <c r="C115" s="70" t="s">
        <v>122</v>
      </c>
      <c r="D115" s="53" t="s">
        <v>703</v>
      </c>
      <c r="E115" s="57" t="s">
        <v>704</v>
      </c>
      <c r="F115" s="51" t="s">
        <v>8</v>
      </c>
      <c r="G115" s="51" t="s">
        <v>23</v>
      </c>
      <c r="H115" s="50" t="s">
        <v>680</v>
      </c>
      <c r="I115" s="52">
        <v>3</v>
      </c>
      <c r="J115" s="7" t="s">
        <v>33</v>
      </c>
      <c r="K115" s="6">
        <v>2</v>
      </c>
      <c r="L115" s="42" t="s">
        <v>38</v>
      </c>
      <c r="M115" s="7" t="s">
        <v>43</v>
      </c>
      <c r="N115" s="25">
        <v>1</v>
      </c>
      <c r="O115" s="39" t="s">
        <v>899</v>
      </c>
      <c r="P115" s="25">
        <v>2</v>
      </c>
      <c r="Q115" s="39" t="s">
        <v>899</v>
      </c>
      <c r="R115" s="25">
        <v>2</v>
      </c>
      <c r="S115" s="39" t="s">
        <v>899</v>
      </c>
      <c r="T115" s="25">
        <v>2</v>
      </c>
      <c r="U115" s="95" t="s">
        <v>714</v>
      </c>
      <c r="V115" s="60" t="s">
        <v>12</v>
      </c>
      <c r="W115" s="72">
        <v>15</v>
      </c>
      <c r="X115" s="60" t="s">
        <v>12</v>
      </c>
      <c r="Y115" s="72">
        <v>5</v>
      </c>
      <c r="Z115" s="60" t="s">
        <v>61</v>
      </c>
      <c r="AA115" s="72">
        <v>10</v>
      </c>
      <c r="AB115" s="60" t="s">
        <v>61</v>
      </c>
      <c r="AC115" s="72">
        <v>0</v>
      </c>
      <c r="AD115" s="60" t="s">
        <v>12</v>
      </c>
      <c r="AE115" s="72">
        <v>10</v>
      </c>
      <c r="AF115" s="60" t="s">
        <v>12</v>
      </c>
      <c r="AG115" s="72">
        <v>30</v>
      </c>
      <c r="AH115" s="62">
        <v>70</v>
      </c>
      <c r="AI115" s="62">
        <v>2</v>
      </c>
      <c r="AJ115" s="62">
        <v>0</v>
      </c>
      <c r="AK115" s="62">
        <v>0</v>
      </c>
      <c r="AL115" s="62">
        <v>0</v>
      </c>
      <c r="AM115" s="62" t="s">
        <v>52</v>
      </c>
      <c r="AN115" s="15">
        <v>3</v>
      </c>
      <c r="AO115" s="73" t="s">
        <v>33</v>
      </c>
      <c r="AP115" s="62" t="s">
        <v>52</v>
      </c>
      <c r="AQ115" s="15">
        <v>2</v>
      </c>
      <c r="AR115" s="18" t="s">
        <v>38</v>
      </c>
      <c r="AS115" s="7" t="s">
        <v>43</v>
      </c>
      <c r="AT115" s="25">
        <v>1</v>
      </c>
      <c r="AU115" s="7" t="s">
        <v>900</v>
      </c>
      <c r="AV115" s="39" t="s">
        <v>899</v>
      </c>
      <c r="AW115" s="39" t="s">
        <v>899</v>
      </c>
      <c r="AX115" s="39" t="s">
        <v>899</v>
      </c>
      <c r="AY115" s="51" t="s">
        <v>809</v>
      </c>
      <c r="AZ115" s="51" t="s">
        <v>865</v>
      </c>
      <c r="BA115" s="51" t="s">
        <v>814</v>
      </c>
      <c r="BB115" s="51" t="s">
        <v>715</v>
      </c>
      <c r="BC115" s="51" t="s">
        <v>865</v>
      </c>
      <c r="BD115" s="51" t="s">
        <v>865</v>
      </c>
      <c r="BE115" s="51" t="s">
        <v>865</v>
      </c>
    </row>
    <row r="116" spans="1:57" s="8" customFormat="1" ht="128.25" x14ac:dyDescent="0.25">
      <c r="A116" s="8" t="s">
        <v>709</v>
      </c>
      <c r="B116" s="71" t="s">
        <v>185</v>
      </c>
      <c r="C116" s="70" t="s">
        <v>121</v>
      </c>
      <c r="D116" s="49" t="s">
        <v>705</v>
      </c>
      <c r="E116" s="50" t="s">
        <v>706</v>
      </c>
      <c r="F116" s="51" t="s">
        <v>8</v>
      </c>
      <c r="G116" s="51" t="s">
        <v>23</v>
      </c>
      <c r="H116" s="50" t="s">
        <v>680</v>
      </c>
      <c r="I116" s="52">
        <v>4</v>
      </c>
      <c r="J116" s="7" t="s">
        <v>34</v>
      </c>
      <c r="K116" s="6">
        <v>4</v>
      </c>
      <c r="L116" s="42" t="s">
        <v>40</v>
      </c>
      <c r="M116" s="7" t="s">
        <v>45</v>
      </c>
      <c r="N116" s="25">
        <v>1</v>
      </c>
      <c r="O116" s="39" t="s">
        <v>895</v>
      </c>
      <c r="P116" s="25">
        <v>4</v>
      </c>
      <c r="Q116" s="39" t="s">
        <v>896</v>
      </c>
      <c r="R116" s="25">
        <v>4</v>
      </c>
      <c r="S116" s="39" t="s">
        <v>899</v>
      </c>
      <c r="T116" s="25">
        <v>3</v>
      </c>
      <c r="U116" s="173" t="s">
        <v>864</v>
      </c>
      <c r="V116" s="173" t="s">
        <v>864</v>
      </c>
      <c r="W116" s="72">
        <v>0</v>
      </c>
      <c r="X116" s="173" t="s">
        <v>864</v>
      </c>
      <c r="Y116" s="72">
        <v>0</v>
      </c>
      <c r="Z116" s="173" t="s">
        <v>864</v>
      </c>
      <c r="AA116" s="72">
        <v>10</v>
      </c>
      <c r="AB116" s="173" t="s">
        <v>864</v>
      </c>
      <c r="AC116" s="72">
        <v>0</v>
      </c>
      <c r="AD116" s="173" t="s">
        <v>864</v>
      </c>
      <c r="AE116" s="72">
        <v>0</v>
      </c>
      <c r="AF116" s="173" t="s">
        <v>864</v>
      </c>
      <c r="AG116" s="72">
        <v>0</v>
      </c>
      <c r="AH116" s="62">
        <v>10</v>
      </c>
      <c r="AI116" s="62">
        <v>0</v>
      </c>
      <c r="AJ116" s="62">
        <v>4</v>
      </c>
      <c r="AK116" s="62">
        <v>4</v>
      </c>
      <c r="AL116" s="62">
        <v>3</v>
      </c>
      <c r="AM116" s="173" t="s">
        <v>864</v>
      </c>
      <c r="AN116" s="15">
        <v>4</v>
      </c>
      <c r="AO116" s="73" t="s">
        <v>34</v>
      </c>
      <c r="AP116" s="173" t="s">
        <v>864</v>
      </c>
      <c r="AQ116" s="15">
        <v>4</v>
      </c>
      <c r="AR116" s="18" t="s">
        <v>40</v>
      </c>
      <c r="AS116" s="7" t="s">
        <v>45</v>
      </c>
      <c r="AT116" s="25">
        <v>1</v>
      </c>
      <c r="AU116" s="7" t="s">
        <v>901</v>
      </c>
      <c r="AV116" s="39" t="s">
        <v>895</v>
      </c>
      <c r="AW116" s="39" t="s">
        <v>896</v>
      </c>
      <c r="AX116" s="39" t="s">
        <v>899</v>
      </c>
      <c r="AY116" s="173" t="s">
        <v>864</v>
      </c>
      <c r="AZ116" s="173" t="s">
        <v>864</v>
      </c>
      <c r="BA116" s="173" t="s">
        <v>864</v>
      </c>
      <c r="BB116" s="173" t="s">
        <v>864</v>
      </c>
      <c r="BC116" s="173" t="s">
        <v>864</v>
      </c>
      <c r="BD116" s="173" t="s">
        <v>864</v>
      </c>
      <c r="BE116" s="173" t="s">
        <v>864</v>
      </c>
    </row>
    <row r="117" spans="1:57" s="8" customFormat="1" ht="128.25" x14ac:dyDescent="0.25">
      <c r="A117" s="8" t="s">
        <v>709</v>
      </c>
      <c r="B117" s="71" t="s">
        <v>185</v>
      </c>
      <c r="C117" s="70" t="s">
        <v>121</v>
      </c>
      <c r="D117" s="49" t="s">
        <v>705</v>
      </c>
      <c r="E117" s="50" t="s">
        <v>707</v>
      </c>
      <c r="F117" s="51" t="s">
        <v>8</v>
      </c>
      <c r="G117" s="51" t="s">
        <v>23</v>
      </c>
      <c r="H117" s="50" t="s">
        <v>680</v>
      </c>
      <c r="I117" s="52">
        <v>4</v>
      </c>
      <c r="J117" s="7" t="s">
        <v>34</v>
      </c>
      <c r="K117" s="6">
        <v>4</v>
      </c>
      <c r="L117" s="42" t="s">
        <v>40</v>
      </c>
      <c r="M117" s="7" t="s">
        <v>45</v>
      </c>
      <c r="N117" s="25">
        <v>1</v>
      </c>
      <c r="O117" s="39" t="s">
        <v>895</v>
      </c>
      <c r="P117" s="25">
        <v>4</v>
      </c>
      <c r="Q117" s="39" t="s">
        <v>896</v>
      </c>
      <c r="R117" s="25">
        <v>4</v>
      </c>
      <c r="S117" s="39" t="s">
        <v>899</v>
      </c>
      <c r="T117" s="25">
        <v>3</v>
      </c>
      <c r="U117" s="173" t="s">
        <v>864</v>
      </c>
      <c r="V117" s="173" t="s">
        <v>864</v>
      </c>
      <c r="W117" s="72">
        <v>0</v>
      </c>
      <c r="X117" s="173" t="s">
        <v>864</v>
      </c>
      <c r="Y117" s="72">
        <v>0</v>
      </c>
      <c r="Z117" s="173" t="s">
        <v>864</v>
      </c>
      <c r="AA117" s="72">
        <v>10</v>
      </c>
      <c r="AB117" s="173" t="s">
        <v>864</v>
      </c>
      <c r="AC117" s="72">
        <v>0</v>
      </c>
      <c r="AD117" s="173" t="s">
        <v>864</v>
      </c>
      <c r="AE117" s="72">
        <v>0</v>
      </c>
      <c r="AF117" s="173" t="s">
        <v>864</v>
      </c>
      <c r="AG117" s="72">
        <v>0</v>
      </c>
      <c r="AH117" s="62">
        <v>10</v>
      </c>
      <c r="AI117" s="62">
        <v>0</v>
      </c>
      <c r="AJ117" s="62">
        <v>4</v>
      </c>
      <c r="AK117" s="62">
        <v>4</v>
      </c>
      <c r="AL117" s="62">
        <v>3</v>
      </c>
      <c r="AM117" s="173" t="s">
        <v>864</v>
      </c>
      <c r="AN117" s="15">
        <v>4</v>
      </c>
      <c r="AO117" s="73" t="s">
        <v>34</v>
      </c>
      <c r="AP117" s="173" t="s">
        <v>864</v>
      </c>
      <c r="AQ117" s="15">
        <v>4</v>
      </c>
      <c r="AR117" s="18" t="s">
        <v>40</v>
      </c>
      <c r="AS117" s="7" t="s">
        <v>45</v>
      </c>
      <c r="AT117" s="25">
        <v>1</v>
      </c>
      <c r="AU117" s="7" t="s">
        <v>901</v>
      </c>
      <c r="AV117" s="39" t="s">
        <v>895</v>
      </c>
      <c r="AW117" s="39" t="s">
        <v>896</v>
      </c>
      <c r="AX117" s="39" t="s">
        <v>899</v>
      </c>
      <c r="AY117" s="173" t="s">
        <v>864</v>
      </c>
      <c r="AZ117" s="173" t="s">
        <v>864</v>
      </c>
      <c r="BA117" s="173" t="s">
        <v>864</v>
      </c>
      <c r="BB117" s="173" t="s">
        <v>864</v>
      </c>
      <c r="BC117" s="173" t="s">
        <v>864</v>
      </c>
      <c r="BD117" s="173" t="s">
        <v>864</v>
      </c>
      <c r="BE117" s="173" t="s">
        <v>864</v>
      </c>
    </row>
    <row r="118" spans="1:57" s="8" customFormat="1" ht="128.25" x14ac:dyDescent="0.25">
      <c r="A118" s="8" t="s">
        <v>709</v>
      </c>
      <c r="B118" s="71" t="s">
        <v>185</v>
      </c>
      <c r="C118" s="70" t="s">
        <v>121</v>
      </c>
      <c r="D118" s="49" t="s">
        <v>705</v>
      </c>
      <c r="E118" s="54" t="s">
        <v>708</v>
      </c>
      <c r="F118" s="51" t="s">
        <v>8</v>
      </c>
      <c r="G118" s="51" t="s">
        <v>23</v>
      </c>
      <c r="H118" s="50" t="s">
        <v>680</v>
      </c>
      <c r="I118" s="52">
        <v>5</v>
      </c>
      <c r="J118" s="7" t="s">
        <v>35</v>
      </c>
      <c r="K118" s="6">
        <v>4</v>
      </c>
      <c r="L118" s="42" t="s">
        <v>40</v>
      </c>
      <c r="M118" s="7" t="s">
        <v>45</v>
      </c>
      <c r="N118" s="25">
        <v>1</v>
      </c>
      <c r="O118" s="39" t="s">
        <v>895</v>
      </c>
      <c r="P118" s="25">
        <v>4</v>
      </c>
      <c r="Q118" s="39" t="s">
        <v>896</v>
      </c>
      <c r="R118" s="25">
        <v>4</v>
      </c>
      <c r="S118" s="39" t="s">
        <v>899</v>
      </c>
      <c r="T118" s="25">
        <v>3</v>
      </c>
      <c r="U118" s="173" t="s">
        <v>864</v>
      </c>
      <c r="V118" s="173" t="s">
        <v>864</v>
      </c>
      <c r="W118" s="72">
        <v>0</v>
      </c>
      <c r="X118" s="173" t="s">
        <v>864</v>
      </c>
      <c r="Y118" s="72">
        <v>0</v>
      </c>
      <c r="Z118" s="173" t="s">
        <v>864</v>
      </c>
      <c r="AA118" s="72">
        <v>10</v>
      </c>
      <c r="AB118" s="173" t="s">
        <v>864</v>
      </c>
      <c r="AC118" s="72">
        <v>0</v>
      </c>
      <c r="AD118" s="173" t="s">
        <v>864</v>
      </c>
      <c r="AE118" s="72">
        <v>0</v>
      </c>
      <c r="AF118" s="173" t="s">
        <v>864</v>
      </c>
      <c r="AG118" s="72">
        <v>0</v>
      </c>
      <c r="AH118" s="62">
        <v>10</v>
      </c>
      <c r="AI118" s="62">
        <v>0</v>
      </c>
      <c r="AJ118" s="62">
        <v>4</v>
      </c>
      <c r="AK118" s="62">
        <v>4</v>
      </c>
      <c r="AL118" s="62">
        <v>3</v>
      </c>
      <c r="AM118" s="173" t="s">
        <v>864</v>
      </c>
      <c r="AN118" s="15">
        <v>5</v>
      </c>
      <c r="AO118" s="73" t="s">
        <v>35</v>
      </c>
      <c r="AP118" s="173" t="s">
        <v>864</v>
      </c>
      <c r="AQ118" s="15">
        <v>4</v>
      </c>
      <c r="AR118" s="18" t="s">
        <v>40</v>
      </c>
      <c r="AS118" s="7" t="s">
        <v>45</v>
      </c>
      <c r="AT118" s="25">
        <v>1</v>
      </c>
      <c r="AU118" s="7" t="s">
        <v>901</v>
      </c>
      <c r="AV118" s="39" t="s">
        <v>895</v>
      </c>
      <c r="AW118" s="39" t="s">
        <v>896</v>
      </c>
      <c r="AX118" s="39" t="s">
        <v>899</v>
      </c>
      <c r="AY118" s="173" t="s">
        <v>864</v>
      </c>
      <c r="AZ118" s="173" t="s">
        <v>864</v>
      </c>
      <c r="BA118" s="173" t="s">
        <v>864</v>
      </c>
      <c r="BB118" s="173" t="s">
        <v>864</v>
      </c>
      <c r="BC118" s="173" t="s">
        <v>864</v>
      </c>
      <c r="BD118" s="173" t="s">
        <v>864</v>
      </c>
      <c r="BE118" s="173" t="s">
        <v>864</v>
      </c>
    </row>
    <row r="119" spans="1:57" s="8" customFormat="1" ht="137.25" x14ac:dyDescent="0.25">
      <c r="A119" s="8" t="s">
        <v>716</v>
      </c>
      <c r="B119" s="71" t="s">
        <v>185</v>
      </c>
      <c r="C119" s="70" t="s">
        <v>121</v>
      </c>
      <c r="D119" s="49" t="s">
        <v>717</v>
      </c>
      <c r="E119" s="50" t="s">
        <v>718</v>
      </c>
      <c r="F119" s="51" t="s">
        <v>8</v>
      </c>
      <c r="G119" s="51" t="s">
        <v>124</v>
      </c>
      <c r="H119" s="50" t="s">
        <v>719</v>
      </c>
      <c r="I119" s="52">
        <v>4</v>
      </c>
      <c r="J119" s="7" t="s">
        <v>34</v>
      </c>
      <c r="K119" s="6">
        <v>5</v>
      </c>
      <c r="L119" s="42" t="s">
        <v>41</v>
      </c>
      <c r="M119" s="7" t="s">
        <v>45</v>
      </c>
      <c r="N119" s="25">
        <v>1</v>
      </c>
      <c r="O119" s="39" t="s">
        <v>895</v>
      </c>
      <c r="P119" s="25">
        <v>4</v>
      </c>
      <c r="Q119" s="39" t="s">
        <v>896</v>
      </c>
      <c r="R119" s="25">
        <v>5</v>
      </c>
      <c r="S119" s="39" t="s">
        <v>897</v>
      </c>
      <c r="T119" s="25">
        <v>5</v>
      </c>
      <c r="U119" s="173" t="s">
        <v>864</v>
      </c>
      <c r="V119" s="173" t="s">
        <v>864</v>
      </c>
      <c r="W119" s="72">
        <v>0</v>
      </c>
      <c r="X119" s="173" t="s">
        <v>864</v>
      </c>
      <c r="Y119" s="72">
        <v>0</v>
      </c>
      <c r="Z119" s="173" t="s">
        <v>864</v>
      </c>
      <c r="AA119" s="72">
        <v>10</v>
      </c>
      <c r="AB119" s="173" t="s">
        <v>864</v>
      </c>
      <c r="AC119" s="72">
        <v>0</v>
      </c>
      <c r="AD119" s="173" t="s">
        <v>864</v>
      </c>
      <c r="AE119" s="72">
        <v>0</v>
      </c>
      <c r="AF119" s="173" t="s">
        <v>864</v>
      </c>
      <c r="AG119" s="72"/>
      <c r="AH119" s="62"/>
      <c r="AI119" s="62"/>
      <c r="AJ119" s="62"/>
      <c r="AK119" s="62"/>
      <c r="AL119" s="62">
        <v>5</v>
      </c>
      <c r="AM119" s="173" t="s">
        <v>864</v>
      </c>
      <c r="AN119" s="15">
        <v>4</v>
      </c>
      <c r="AO119" s="73" t="s">
        <v>34</v>
      </c>
      <c r="AP119" s="173" t="s">
        <v>864</v>
      </c>
      <c r="AQ119" s="15">
        <v>5</v>
      </c>
      <c r="AR119" s="18" t="s">
        <v>41</v>
      </c>
      <c r="AS119" s="7" t="s">
        <v>45</v>
      </c>
      <c r="AT119" s="25">
        <v>1</v>
      </c>
      <c r="AU119" s="7" t="s">
        <v>901</v>
      </c>
      <c r="AV119" s="39" t="s">
        <v>899</v>
      </c>
      <c r="AW119" s="39" t="s">
        <v>899</v>
      </c>
      <c r="AX119" s="39" t="s">
        <v>897</v>
      </c>
      <c r="AY119" s="173" t="s">
        <v>864</v>
      </c>
      <c r="AZ119" s="173" t="s">
        <v>864</v>
      </c>
      <c r="BA119" s="173" t="s">
        <v>864</v>
      </c>
      <c r="BB119" s="173" t="s">
        <v>864</v>
      </c>
      <c r="BC119" s="173" t="s">
        <v>864</v>
      </c>
      <c r="BD119" s="173" t="s">
        <v>864</v>
      </c>
      <c r="BE119" s="173" t="s">
        <v>864</v>
      </c>
    </row>
    <row r="120" spans="1:57" s="8" customFormat="1" ht="137.25" x14ac:dyDescent="0.25">
      <c r="A120" s="8" t="s">
        <v>716</v>
      </c>
      <c r="B120" s="71" t="s">
        <v>196</v>
      </c>
      <c r="C120" s="70" t="s">
        <v>122</v>
      </c>
      <c r="D120" s="49" t="s">
        <v>720</v>
      </c>
      <c r="E120" s="50" t="s">
        <v>721</v>
      </c>
      <c r="F120" s="51" t="s">
        <v>8</v>
      </c>
      <c r="G120" s="51" t="s">
        <v>22</v>
      </c>
      <c r="H120" s="50" t="s">
        <v>722</v>
      </c>
      <c r="I120" s="52">
        <v>4</v>
      </c>
      <c r="J120" s="7" t="s">
        <v>34</v>
      </c>
      <c r="K120" s="6">
        <v>5</v>
      </c>
      <c r="L120" s="42" t="s">
        <v>41</v>
      </c>
      <c r="M120" s="7" t="s">
        <v>45</v>
      </c>
      <c r="N120" s="25">
        <v>1</v>
      </c>
      <c r="O120" s="39" t="s">
        <v>895</v>
      </c>
      <c r="P120" s="25">
        <v>4</v>
      </c>
      <c r="Q120" s="39" t="s">
        <v>896</v>
      </c>
      <c r="R120" s="25">
        <v>5</v>
      </c>
      <c r="S120" s="39" t="s">
        <v>897</v>
      </c>
      <c r="T120" s="25">
        <v>5</v>
      </c>
      <c r="U120" s="173" t="s">
        <v>864</v>
      </c>
      <c r="V120" s="173" t="s">
        <v>864</v>
      </c>
      <c r="W120" s="72">
        <v>0</v>
      </c>
      <c r="X120" s="173" t="s">
        <v>864</v>
      </c>
      <c r="Y120" s="72">
        <v>0</v>
      </c>
      <c r="Z120" s="173" t="s">
        <v>864</v>
      </c>
      <c r="AA120" s="72">
        <v>10</v>
      </c>
      <c r="AB120" s="173" t="s">
        <v>864</v>
      </c>
      <c r="AC120" s="72">
        <v>0</v>
      </c>
      <c r="AD120" s="173" t="s">
        <v>864</v>
      </c>
      <c r="AE120" s="72">
        <v>0</v>
      </c>
      <c r="AF120" s="173" t="s">
        <v>864</v>
      </c>
      <c r="AG120" s="72"/>
      <c r="AH120" s="62"/>
      <c r="AI120" s="62"/>
      <c r="AJ120" s="62"/>
      <c r="AK120" s="62"/>
      <c r="AL120" s="62">
        <v>5</v>
      </c>
      <c r="AM120" s="173" t="s">
        <v>864</v>
      </c>
      <c r="AN120" s="15">
        <v>4</v>
      </c>
      <c r="AO120" s="73" t="s">
        <v>34</v>
      </c>
      <c r="AP120" s="173" t="s">
        <v>864</v>
      </c>
      <c r="AQ120" s="15">
        <v>5</v>
      </c>
      <c r="AR120" s="18" t="s">
        <v>41</v>
      </c>
      <c r="AS120" s="7" t="s">
        <v>45</v>
      </c>
      <c r="AT120" s="25">
        <v>1</v>
      </c>
      <c r="AU120" s="7" t="s">
        <v>901</v>
      </c>
      <c r="AV120" s="39" t="s">
        <v>899</v>
      </c>
      <c r="AW120" s="39" t="s">
        <v>899</v>
      </c>
      <c r="AX120" s="39" t="s">
        <v>897</v>
      </c>
      <c r="AY120" s="173" t="s">
        <v>864</v>
      </c>
      <c r="AZ120" s="173" t="s">
        <v>864</v>
      </c>
      <c r="BA120" s="173" t="s">
        <v>864</v>
      </c>
      <c r="BB120" s="173" t="s">
        <v>864</v>
      </c>
      <c r="BC120" s="173" t="s">
        <v>864</v>
      </c>
      <c r="BD120" s="173" t="s">
        <v>864</v>
      </c>
      <c r="BE120" s="173" t="s">
        <v>864</v>
      </c>
    </row>
    <row r="121" spans="1:57" s="8" customFormat="1" ht="137.25" x14ac:dyDescent="0.25">
      <c r="A121" s="8" t="s">
        <v>716</v>
      </c>
      <c r="B121" s="71" t="s">
        <v>194</v>
      </c>
      <c r="C121" s="70" t="s">
        <v>121</v>
      </c>
      <c r="D121" s="49" t="s">
        <v>723</v>
      </c>
      <c r="E121" s="50" t="s">
        <v>721</v>
      </c>
      <c r="F121" s="51" t="s">
        <v>13</v>
      </c>
      <c r="G121" s="51" t="s">
        <v>124</v>
      </c>
      <c r="H121" s="50" t="s">
        <v>724</v>
      </c>
      <c r="I121" s="52">
        <v>4</v>
      </c>
      <c r="J121" s="7" t="s">
        <v>34</v>
      </c>
      <c r="K121" s="6">
        <v>5</v>
      </c>
      <c r="L121" s="42" t="s">
        <v>41</v>
      </c>
      <c r="M121" s="7" t="s">
        <v>45</v>
      </c>
      <c r="N121" s="25">
        <v>1</v>
      </c>
      <c r="O121" s="39" t="s">
        <v>895</v>
      </c>
      <c r="P121" s="25">
        <v>5</v>
      </c>
      <c r="Q121" s="39" t="s">
        <v>896</v>
      </c>
      <c r="R121" s="25">
        <v>5</v>
      </c>
      <c r="S121" s="39" t="s">
        <v>897</v>
      </c>
      <c r="T121" s="25">
        <v>5</v>
      </c>
      <c r="U121" s="173" t="s">
        <v>864</v>
      </c>
      <c r="V121" s="173" t="s">
        <v>864</v>
      </c>
      <c r="W121" s="72">
        <v>0</v>
      </c>
      <c r="X121" s="173" t="s">
        <v>864</v>
      </c>
      <c r="Y121" s="72">
        <v>0</v>
      </c>
      <c r="Z121" s="173" t="s">
        <v>864</v>
      </c>
      <c r="AA121" s="72">
        <v>10</v>
      </c>
      <c r="AB121" s="173" t="s">
        <v>864</v>
      </c>
      <c r="AC121" s="72">
        <v>0</v>
      </c>
      <c r="AD121" s="173" t="s">
        <v>864</v>
      </c>
      <c r="AE121" s="72">
        <v>0</v>
      </c>
      <c r="AF121" s="173" t="s">
        <v>864</v>
      </c>
      <c r="AG121" s="72"/>
      <c r="AH121" s="62"/>
      <c r="AI121" s="62"/>
      <c r="AJ121" s="62"/>
      <c r="AK121" s="62"/>
      <c r="AL121" s="62">
        <v>5</v>
      </c>
      <c r="AM121" s="173" t="s">
        <v>864</v>
      </c>
      <c r="AN121" s="15">
        <v>4</v>
      </c>
      <c r="AO121" s="73" t="s">
        <v>34</v>
      </c>
      <c r="AP121" s="173" t="s">
        <v>864</v>
      </c>
      <c r="AQ121" s="15">
        <v>5</v>
      </c>
      <c r="AR121" s="18" t="s">
        <v>41</v>
      </c>
      <c r="AS121" s="7" t="s">
        <v>45</v>
      </c>
      <c r="AT121" s="25">
        <v>1</v>
      </c>
      <c r="AU121" s="7" t="s">
        <v>901</v>
      </c>
      <c r="AV121" s="39" t="s">
        <v>899</v>
      </c>
      <c r="AW121" s="39" t="s">
        <v>899</v>
      </c>
      <c r="AX121" s="39" t="s">
        <v>897</v>
      </c>
      <c r="AY121" s="173" t="s">
        <v>864</v>
      </c>
      <c r="AZ121" s="173" t="s">
        <v>864</v>
      </c>
      <c r="BA121" s="173" t="s">
        <v>864</v>
      </c>
      <c r="BB121" s="173" t="s">
        <v>864</v>
      </c>
      <c r="BC121" s="173" t="s">
        <v>864</v>
      </c>
      <c r="BD121" s="173" t="s">
        <v>864</v>
      </c>
      <c r="BE121" s="173" t="s">
        <v>864</v>
      </c>
    </row>
    <row r="122" spans="1:57" s="8" customFormat="1" ht="109.5" x14ac:dyDescent="0.25">
      <c r="A122" s="8" t="s">
        <v>716</v>
      </c>
      <c r="B122" s="97" t="s">
        <v>191</v>
      </c>
      <c r="C122" s="98" t="s">
        <v>123</v>
      </c>
      <c r="D122" s="99" t="s">
        <v>725</v>
      </c>
      <c r="E122" s="90" t="s">
        <v>726</v>
      </c>
      <c r="F122" s="83" t="s">
        <v>8</v>
      </c>
      <c r="G122" s="83" t="s">
        <v>26</v>
      </c>
      <c r="H122" s="90" t="s">
        <v>727</v>
      </c>
      <c r="I122" s="52">
        <v>3</v>
      </c>
      <c r="J122" s="7" t="s">
        <v>33</v>
      </c>
      <c r="K122" s="6">
        <v>3</v>
      </c>
      <c r="L122" s="42" t="s">
        <v>39</v>
      </c>
      <c r="M122" s="7" t="s">
        <v>44</v>
      </c>
      <c r="N122" s="25"/>
      <c r="O122" s="39" t="s">
        <v>899</v>
      </c>
      <c r="P122" s="25"/>
      <c r="Q122" s="39" t="s">
        <v>896</v>
      </c>
      <c r="R122" s="25"/>
      <c r="S122" s="39" t="s">
        <v>899</v>
      </c>
      <c r="T122" s="25">
        <v>2</v>
      </c>
      <c r="U122" s="59" t="s">
        <v>728</v>
      </c>
      <c r="V122" s="60" t="s">
        <v>12</v>
      </c>
      <c r="W122" s="72">
        <v>15</v>
      </c>
      <c r="X122" s="60" t="s">
        <v>12</v>
      </c>
      <c r="Y122" s="72">
        <v>5</v>
      </c>
      <c r="Z122" s="60" t="s">
        <v>12</v>
      </c>
      <c r="AA122" s="72">
        <v>15</v>
      </c>
      <c r="AB122" s="60" t="s">
        <v>12</v>
      </c>
      <c r="AC122" s="72">
        <v>15</v>
      </c>
      <c r="AD122" s="60" t="s">
        <v>12</v>
      </c>
      <c r="AE122" s="72">
        <v>10</v>
      </c>
      <c r="AF122" s="60" t="s">
        <v>12</v>
      </c>
      <c r="AG122" s="72">
        <v>30</v>
      </c>
      <c r="AH122" s="62">
        <v>90</v>
      </c>
      <c r="AI122" s="62">
        <v>3</v>
      </c>
      <c r="AJ122" s="62">
        <v>0</v>
      </c>
      <c r="AK122" s="62">
        <v>0</v>
      </c>
      <c r="AL122" s="62">
        <v>0</v>
      </c>
      <c r="AM122" s="62" t="s">
        <v>51</v>
      </c>
      <c r="AN122" s="15">
        <v>1</v>
      </c>
      <c r="AO122" s="73" t="s">
        <v>32</v>
      </c>
      <c r="AP122" s="62" t="s">
        <v>52</v>
      </c>
      <c r="AQ122" s="15">
        <v>3</v>
      </c>
      <c r="AR122" s="18" t="s">
        <v>39</v>
      </c>
      <c r="AS122" s="7" t="s">
        <v>43</v>
      </c>
      <c r="AT122" s="25">
        <v>1</v>
      </c>
      <c r="AU122" s="7" t="s">
        <v>900</v>
      </c>
      <c r="AV122" s="39" t="s">
        <v>899</v>
      </c>
      <c r="AW122" s="39" t="s">
        <v>899</v>
      </c>
      <c r="AX122" s="39" t="s">
        <v>899</v>
      </c>
      <c r="AY122" s="51" t="s">
        <v>729</v>
      </c>
      <c r="AZ122" s="51" t="s">
        <v>730</v>
      </c>
      <c r="BA122" s="51" t="s">
        <v>731</v>
      </c>
      <c r="BB122" s="51" t="s">
        <v>731</v>
      </c>
      <c r="BC122" s="77">
        <v>42887</v>
      </c>
      <c r="BD122" s="77">
        <v>43069</v>
      </c>
      <c r="BE122" s="51" t="s">
        <v>732</v>
      </c>
    </row>
    <row r="123" spans="1:57" s="8" customFormat="1" ht="105" x14ac:dyDescent="0.25">
      <c r="A123" s="8" t="s">
        <v>748</v>
      </c>
      <c r="B123" s="71" t="s">
        <v>200</v>
      </c>
      <c r="C123" s="70" t="s">
        <v>122</v>
      </c>
      <c r="D123" s="49" t="s">
        <v>733</v>
      </c>
      <c r="E123" s="50" t="s">
        <v>734</v>
      </c>
      <c r="F123" s="51" t="s">
        <v>8</v>
      </c>
      <c r="G123" s="51" t="s">
        <v>26</v>
      </c>
      <c r="H123" s="50" t="s">
        <v>735</v>
      </c>
      <c r="I123" s="52">
        <v>4</v>
      </c>
      <c r="J123" s="7" t="s">
        <v>34</v>
      </c>
      <c r="K123" s="6">
        <v>2</v>
      </c>
      <c r="L123" s="42" t="s">
        <v>38</v>
      </c>
      <c r="M123" s="7" t="s">
        <v>44</v>
      </c>
      <c r="N123" s="25"/>
      <c r="O123" s="39" t="s">
        <v>899</v>
      </c>
      <c r="P123" s="25"/>
      <c r="Q123" s="39" t="s">
        <v>899</v>
      </c>
      <c r="R123" s="25"/>
      <c r="S123" s="39" t="s">
        <v>899</v>
      </c>
      <c r="T123" s="25">
        <v>0</v>
      </c>
      <c r="U123" s="59" t="s">
        <v>749</v>
      </c>
      <c r="V123" s="60" t="s">
        <v>61</v>
      </c>
      <c r="W123" s="72">
        <v>0</v>
      </c>
      <c r="X123" s="60" t="s">
        <v>12</v>
      </c>
      <c r="Y123" s="72">
        <v>5</v>
      </c>
      <c r="Z123" s="60" t="s">
        <v>61</v>
      </c>
      <c r="AA123" s="72">
        <v>10</v>
      </c>
      <c r="AB123" s="60" t="s">
        <v>12</v>
      </c>
      <c r="AC123" s="72">
        <v>15</v>
      </c>
      <c r="AD123" s="60" t="s">
        <v>12</v>
      </c>
      <c r="AE123" s="72">
        <v>10</v>
      </c>
      <c r="AF123" s="60" t="s">
        <v>61</v>
      </c>
      <c r="AG123" s="72"/>
      <c r="AH123" s="62"/>
      <c r="AI123" s="62"/>
      <c r="AJ123" s="62"/>
      <c r="AK123" s="62"/>
      <c r="AL123" s="62">
        <v>0</v>
      </c>
      <c r="AM123" s="62" t="s">
        <v>51</v>
      </c>
      <c r="AN123" s="15">
        <v>4</v>
      </c>
      <c r="AO123" s="73" t="s">
        <v>34</v>
      </c>
      <c r="AP123" s="62" t="s">
        <v>51</v>
      </c>
      <c r="AQ123" s="15">
        <v>2</v>
      </c>
      <c r="AR123" s="18" t="s">
        <v>38</v>
      </c>
      <c r="AS123" s="7" t="s">
        <v>44</v>
      </c>
      <c r="AT123" s="25"/>
      <c r="AU123" s="7" t="s">
        <v>901</v>
      </c>
      <c r="AV123" s="39" t="s">
        <v>899</v>
      </c>
      <c r="AW123" s="39" t="s">
        <v>899</v>
      </c>
      <c r="AX123" s="39" t="s">
        <v>899</v>
      </c>
      <c r="AY123" s="50" t="s">
        <v>755</v>
      </c>
      <c r="AZ123" s="51" t="s">
        <v>756</v>
      </c>
      <c r="BA123" s="51" t="s">
        <v>757</v>
      </c>
      <c r="BB123" s="51" t="s">
        <v>758</v>
      </c>
      <c r="BC123" s="77">
        <v>42461</v>
      </c>
      <c r="BD123" s="77">
        <v>43312</v>
      </c>
      <c r="BE123" s="51" t="s">
        <v>759</v>
      </c>
    </row>
    <row r="124" spans="1:57" s="8" customFormat="1" ht="180" x14ac:dyDescent="0.25">
      <c r="A124" s="8" t="s">
        <v>748</v>
      </c>
      <c r="B124" s="71" t="s">
        <v>200</v>
      </c>
      <c r="C124" s="70" t="s">
        <v>122</v>
      </c>
      <c r="D124" s="49" t="s">
        <v>733</v>
      </c>
      <c r="E124" s="50" t="s">
        <v>736</v>
      </c>
      <c r="F124" s="51" t="s">
        <v>8</v>
      </c>
      <c r="G124" s="51" t="s">
        <v>26</v>
      </c>
      <c r="H124" s="50" t="s">
        <v>737</v>
      </c>
      <c r="I124" s="52">
        <v>4</v>
      </c>
      <c r="J124" s="7" t="s">
        <v>34</v>
      </c>
      <c r="K124" s="6">
        <v>5</v>
      </c>
      <c r="L124" s="42" t="s">
        <v>41</v>
      </c>
      <c r="M124" s="7" t="s">
        <v>45</v>
      </c>
      <c r="N124" s="25"/>
      <c r="O124" s="39" t="s">
        <v>895</v>
      </c>
      <c r="P124" s="25"/>
      <c r="Q124" s="39" t="s">
        <v>896</v>
      </c>
      <c r="R124" s="25"/>
      <c r="S124" s="39" t="s">
        <v>899</v>
      </c>
      <c r="T124" s="25">
        <v>0</v>
      </c>
      <c r="U124" s="173" t="s">
        <v>864</v>
      </c>
      <c r="V124" s="173" t="s">
        <v>864</v>
      </c>
      <c r="W124" s="72">
        <v>0</v>
      </c>
      <c r="X124" s="173" t="s">
        <v>864</v>
      </c>
      <c r="Y124" s="72">
        <v>0</v>
      </c>
      <c r="Z124" s="173" t="s">
        <v>864</v>
      </c>
      <c r="AA124" s="72">
        <v>10</v>
      </c>
      <c r="AB124" s="173" t="s">
        <v>864</v>
      </c>
      <c r="AC124" s="72">
        <v>0</v>
      </c>
      <c r="AD124" s="173" t="s">
        <v>864</v>
      </c>
      <c r="AE124" s="72">
        <v>0</v>
      </c>
      <c r="AF124" s="173" t="s">
        <v>864</v>
      </c>
      <c r="AG124" s="72"/>
      <c r="AH124" s="62"/>
      <c r="AI124" s="62"/>
      <c r="AJ124" s="62"/>
      <c r="AK124" s="62"/>
      <c r="AL124" s="62">
        <v>0</v>
      </c>
      <c r="AM124" s="173" t="s">
        <v>864</v>
      </c>
      <c r="AN124" s="15">
        <v>4</v>
      </c>
      <c r="AO124" s="73" t="s">
        <v>34</v>
      </c>
      <c r="AP124" s="173" t="s">
        <v>864</v>
      </c>
      <c r="AQ124" s="15">
        <v>5</v>
      </c>
      <c r="AR124" s="18" t="s">
        <v>41</v>
      </c>
      <c r="AS124" s="7" t="s">
        <v>45</v>
      </c>
      <c r="AT124" s="25"/>
      <c r="AU124" s="7" t="s">
        <v>901</v>
      </c>
      <c r="AV124" s="39" t="s">
        <v>899</v>
      </c>
      <c r="AW124" s="39" t="s">
        <v>899</v>
      </c>
      <c r="AX124" s="39" t="s">
        <v>899</v>
      </c>
      <c r="AY124" s="173" t="s">
        <v>864</v>
      </c>
      <c r="AZ124" s="173" t="s">
        <v>864</v>
      </c>
      <c r="BA124" s="173" t="s">
        <v>864</v>
      </c>
      <c r="BB124" s="173" t="s">
        <v>864</v>
      </c>
      <c r="BC124" s="173" t="s">
        <v>864</v>
      </c>
      <c r="BD124" s="173" t="s">
        <v>864</v>
      </c>
      <c r="BE124" s="173" t="s">
        <v>864</v>
      </c>
    </row>
    <row r="125" spans="1:57" s="8" customFormat="1" ht="90" x14ac:dyDescent="0.25">
      <c r="A125" s="8" t="s">
        <v>748</v>
      </c>
      <c r="B125" s="71" t="s">
        <v>200</v>
      </c>
      <c r="C125" s="70" t="s">
        <v>122</v>
      </c>
      <c r="D125" s="49" t="s">
        <v>733</v>
      </c>
      <c r="E125" s="50" t="s">
        <v>738</v>
      </c>
      <c r="F125" s="51" t="s">
        <v>8</v>
      </c>
      <c r="G125" s="51" t="s">
        <v>26</v>
      </c>
      <c r="H125" s="50" t="s">
        <v>739</v>
      </c>
      <c r="I125" s="52">
        <v>4</v>
      </c>
      <c r="J125" s="7" t="s">
        <v>34</v>
      </c>
      <c r="K125" s="6">
        <v>2</v>
      </c>
      <c r="L125" s="42" t="s">
        <v>38</v>
      </c>
      <c r="M125" s="7" t="s">
        <v>44</v>
      </c>
      <c r="N125" s="25"/>
      <c r="O125" s="39" t="s">
        <v>899</v>
      </c>
      <c r="P125" s="25"/>
      <c r="Q125" s="39" t="s">
        <v>899</v>
      </c>
      <c r="R125" s="25"/>
      <c r="S125" s="39" t="s">
        <v>899</v>
      </c>
      <c r="T125" s="25">
        <v>0</v>
      </c>
      <c r="U125" s="59" t="s">
        <v>750</v>
      </c>
      <c r="V125" s="60" t="s">
        <v>61</v>
      </c>
      <c r="W125" s="72">
        <v>0</v>
      </c>
      <c r="X125" s="60" t="s">
        <v>12</v>
      </c>
      <c r="Y125" s="72">
        <v>5</v>
      </c>
      <c r="Z125" s="60" t="s">
        <v>61</v>
      </c>
      <c r="AA125" s="72">
        <v>10</v>
      </c>
      <c r="AB125" s="60" t="s">
        <v>12</v>
      </c>
      <c r="AC125" s="72">
        <v>15</v>
      </c>
      <c r="AD125" s="60" t="s">
        <v>12</v>
      </c>
      <c r="AE125" s="72">
        <v>10</v>
      </c>
      <c r="AF125" s="60" t="s">
        <v>61</v>
      </c>
      <c r="AG125" s="72"/>
      <c r="AH125" s="62"/>
      <c r="AI125" s="62"/>
      <c r="AJ125" s="62"/>
      <c r="AK125" s="62"/>
      <c r="AL125" s="62">
        <v>0</v>
      </c>
      <c r="AM125" s="62" t="s">
        <v>51</v>
      </c>
      <c r="AN125" s="15">
        <v>4</v>
      </c>
      <c r="AO125" s="73" t="s">
        <v>34</v>
      </c>
      <c r="AP125" s="62" t="s">
        <v>51</v>
      </c>
      <c r="AQ125" s="15">
        <v>2</v>
      </c>
      <c r="AR125" s="18" t="s">
        <v>38</v>
      </c>
      <c r="AS125" s="7" t="s">
        <v>44</v>
      </c>
      <c r="AT125" s="25"/>
      <c r="AU125" s="7" t="s">
        <v>901</v>
      </c>
      <c r="AV125" s="39" t="s">
        <v>899</v>
      </c>
      <c r="AW125" s="39" t="s">
        <v>899</v>
      </c>
      <c r="AX125" s="39" t="s">
        <v>899</v>
      </c>
      <c r="AY125" s="50" t="s">
        <v>763</v>
      </c>
      <c r="AZ125" s="50" t="s">
        <v>764</v>
      </c>
      <c r="BA125" s="51" t="s">
        <v>760</v>
      </c>
      <c r="BB125" s="51" t="s">
        <v>761</v>
      </c>
      <c r="BC125" s="77">
        <v>42370</v>
      </c>
      <c r="BD125" s="77">
        <v>43312</v>
      </c>
      <c r="BE125" s="51" t="s">
        <v>765</v>
      </c>
    </row>
    <row r="126" spans="1:57" s="8" customFormat="1" ht="105" x14ac:dyDescent="0.25">
      <c r="A126" s="8" t="s">
        <v>748</v>
      </c>
      <c r="B126" s="71" t="s">
        <v>193</v>
      </c>
      <c r="C126" s="70" t="s">
        <v>122</v>
      </c>
      <c r="D126" s="49" t="s">
        <v>733</v>
      </c>
      <c r="E126" s="50" t="s">
        <v>740</v>
      </c>
      <c r="F126" s="51" t="s">
        <v>8</v>
      </c>
      <c r="G126" s="51" t="s">
        <v>26</v>
      </c>
      <c r="H126" s="50" t="s">
        <v>735</v>
      </c>
      <c r="I126" s="52">
        <v>4</v>
      </c>
      <c r="J126" s="7" t="s">
        <v>34</v>
      </c>
      <c r="K126" s="6">
        <v>2</v>
      </c>
      <c r="L126" s="42" t="s">
        <v>38</v>
      </c>
      <c r="M126" s="7" t="s">
        <v>44</v>
      </c>
      <c r="N126" s="25"/>
      <c r="O126" s="39" t="s">
        <v>899</v>
      </c>
      <c r="P126" s="25"/>
      <c r="Q126" s="39" t="s">
        <v>899</v>
      </c>
      <c r="R126" s="25"/>
      <c r="S126" s="39" t="s">
        <v>899</v>
      </c>
      <c r="T126" s="25">
        <v>0</v>
      </c>
      <c r="U126" s="59" t="s">
        <v>751</v>
      </c>
      <c r="V126" s="60" t="s">
        <v>61</v>
      </c>
      <c r="W126" s="72">
        <v>0</v>
      </c>
      <c r="X126" s="60" t="s">
        <v>12</v>
      </c>
      <c r="Y126" s="72">
        <v>5</v>
      </c>
      <c r="Z126" s="60" t="s">
        <v>61</v>
      </c>
      <c r="AA126" s="72">
        <v>10</v>
      </c>
      <c r="AB126" s="60" t="s">
        <v>12</v>
      </c>
      <c r="AC126" s="72">
        <v>15</v>
      </c>
      <c r="AD126" s="60" t="s">
        <v>12</v>
      </c>
      <c r="AE126" s="72">
        <v>10</v>
      </c>
      <c r="AF126" s="60" t="s">
        <v>61</v>
      </c>
      <c r="AG126" s="72"/>
      <c r="AH126" s="62"/>
      <c r="AI126" s="62"/>
      <c r="AJ126" s="62"/>
      <c r="AK126" s="62"/>
      <c r="AL126" s="62">
        <v>0</v>
      </c>
      <c r="AM126" s="62" t="s">
        <v>51</v>
      </c>
      <c r="AN126" s="15">
        <v>4</v>
      </c>
      <c r="AO126" s="73" t="s">
        <v>34</v>
      </c>
      <c r="AP126" s="62" t="s">
        <v>51</v>
      </c>
      <c r="AQ126" s="15">
        <v>2</v>
      </c>
      <c r="AR126" s="18" t="s">
        <v>38</v>
      </c>
      <c r="AS126" s="7" t="s">
        <v>44</v>
      </c>
      <c r="AT126" s="25"/>
      <c r="AU126" s="7" t="s">
        <v>901</v>
      </c>
      <c r="AV126" s="39" t="s">
        <v>899</v>
      </c>
      <c r="AW126" s="39" t="s">
        <v>899</v>
      </c>
      <c r="AX126" s="39" t="s">
        <v>899</v>
      </c>
      <c r="AY126" s="50" t="s">
        <v>763</v>
      </c>
      <c r="AZ126" s="50" t="s">
        <v>766</v>
      </c>
      <c r="BA126" s="51" t="s">
        <v>760</v>
      </c>
      <c r="BB126" s="51" t="s">
        <v>761</v>
      </c>
      <c r="BC126" s="77">
        <v>42370</v>
      </c>
      <c r="BD126" s="77">
        <v>43312</v>
      </c>
      <c r="BE126" s="51" t="s">
        <v>765</v>
      </c>
    </row>
    <row r="127" spans="1:57" s="8" customFormat="1" ht="180" x14ac:dyDescent="0.25">
      <c r="A127" s="8" t="s">
        <v>748</v>
      </c>
      <c r="B127" s="71" t="s">
        <v>199</v>
      </c>
      <c r="C127" s="70" t="s">
        <v>122</v>
      </c>
      <c r="D127" s="49" t="s">
        <v>733</v>
      </c>
      <c r="E127" s="50" t="s">
        <v>741</v>
      </c>
      <c r="F127" s="51" t="s">
        <v>8</v>
      </c>
      <c r="G127" s="51" t="s">
        <v>26</v>
      </c>
      <c r="H127" s="50" t="s">
        <v>737</v>
      </c>
      <c r="I127" s="52">
        <v>3</v>
      </c>
      <c r="J127" s="7" t="s">
        <v>33</v>
      </c>
      <c r="K127" s="6">
        <v>2</v>
      </c>
      <c r="L127" s="42" t="s">
        <v>38</v>
      </c>
      <c r="M127" s="7" t="s">
        <v>43</v>
      </c>
      <c r="N127" s="25"/>
      <c r="O127" s="39" t="s">
        <v>899</v>
      </c>
      <c r="P127" s="25"/>
      <c r="Q127" s="39" t="s">
        <v>899</v>
      </c>
      <c r="R127" s="25"/>
      <c r="S127" s="39" t="s">
        <v>899</v>
      </c>
      <c r="T127" s="25">
        <v>0</v>
      </c>
      <c r="U127" s="59" t="s">
        <v>752</v>
      </c>
      <c r="V127" s="60" t="s">
        <v>61</v>
      </c>
      <c r="W127" s="72">
        <v>0</v>
      </c>
      <c r="X127" s="60" t="s">
        <v>12</v>
      </c>
      <c r="Y127" s="72">
        <v>5</v>
      </c>
      <c r="Z127" s="60" t="s">
        <v>61</v>
      </c>
      <c r="AA127" s="72">
        <v>10</v>
      </c>
      <c r="AB127" s="60" t="s">
        <v>12</v>
      </c>
      <c r="AC127" s="72">
        <v>15</v>
      </c>
      <c r="AD127" s="60" t="s">
        <v>12</v>
      </c>
      <c r="AE127" s="72">
        <v>10</v>
      </c>
      <c r="AF127" s="60" t="s">
        <v>61</v>
      </c>
      <c r="AG127" s="72"/>
      <c r="AH127" s="62"/>
      <c r="AI127" s="62"/>
      <c r="AJ127" s="62"/>
      <c r="AK127" s="62"/>
      <c r="AL127" s="62">
        <v>0</v>
      </c>
      <c r="AM127" s="62" t="s">
        <v>51</v>
      </c>
      <c r="AN127" s="15">
        <v>3</v>
      </c>
      <c r="AO127" s="73" t="s">
        <v>33</v>
      </c>
      <c r="AP127" s="62" t="s">
        <v>51</v>
      </c>
      <c r="AQ127" s="15">
        <v>2</v>
      </c>
      <c r="AR127" s="18" t="s">
        <v>38</v>
      </c>
      <c r="AS127" s="7" t="s">
        <v>43</v>
      </c>
      <c r="AT127" s="25"/>
      <c r="AU127" s="7" t="s">
        <v>900</v>
      </c>
      <c r="AV127" s="39" t="s">
        <v>899</v>
      </c>
      <c r="AW127" s="39" t="s">
        <v>899</v>
      </c>
      <c r="AX127" s="39" t="s">
        <v>899</v>
      </c>
      <c r="AY127" s="50" t="s">
        <v>767</v>
      </c>
      <c r="AZ127" s="150" t="s">
        <v>768</v>
      </c>
      <c r="BA127" s="51" t="s">
        <v>760</v>
      </c>
      <c r="BB127" s="51" t="s">
        <v>761</v>
      </c>
      <c r="BC127" s="77">
        <v>42380</v>
      </c>
      <c r="BD127" s="77">
        <v>43312</v>
      </c>
      <c r="BE127" s="152" t="s">
        <v>769</v>
      </c>
    </row>
    <row r="128" spans="1:57" s="8" customFormat="1" ht="180" x14ac:dyDescent="0.25">
      <c r="A128" s="8" t="s">
        <v>748</v>
      </c>
      <c r="B128" s="71" t="s">
        <v>198</v>
      </c>
      <c r="C128" s="70" t="s">
        <v>122</v>
      </c>
      <c r="D128" s="49" t="s">
        <v>733</v>
      </c>
      <c r="E128" s="55" t="s">
        <v>742</v>
      </c>
      <c r="F128" s="51" t="s">
        <v>8</v>
      </c>
      <c r="G128" s="51" t="s">
        <v>26</v>
      </c>
      <c r="H128" s="50" t="s">
        <v>737</v>
      </c>
      <c r="I128" s="52">
        <v>3</v>
      </c>
      <c r="J128" s="7" t="s">
        <v>33</v>
      </c>
      <c r="K128" s="6">
        <v>2</v>
      </c>
      <c r="L128" s="42" t="s">
        <v>38</v>
      </c>
      <c r="M128" s="7" t="s">
        <v>43</v>
      </c>
      <c r="N128" s="25"/>
      <c r="O128" s="39" t="s">
        <v>899</v>
      </c>
      <c r="P128" s="25"/>
      <c r="Q128" s="39" t="s">
        <v>899</v>
      </c>
      <c r="R128" s="25"/>
      <c r="S128" s="39" t="s">
        <v>899</v>
      </c>
      <c r="T128" s="25">
        <v>0</v>
      </c>
      <c r="U128" s="61" t="s">
        <v>753</v>
      </c>
      <c r="V128" s="60" t="s">
        <v>61</v>
      </c>
      <c r="W128" s="72">
        <v>0</v>
      </c>
      <c r="X128" s="60" t="s">
        <v>12</v>
      </c>
      <c r="Y128" s="72">
        <v>5</v>
      </c>
      <c r="Z128" s="60" t="s">
        <v>61</v>
      </c>
      <c r="AA128" s="72">
        <v>10</v>
      </c>
      <c r="AB128" s="60" t="s">
        <v>12</v>
      </c>
      <c r="AC128" s="72">
        <v>15</v>
      </c>
      <c r="AD128" s="60" t="s">
        <v>12</v>
      </c>
      <c r="AE128" s="72">
        <v>10</v>
      </c>
      <c r="AF128" s="60" t="s">
        <v>61</v>
      </c>
      <c r="AG128" s="72"/>
      <c r="AH128" s="62"/>
      <c r="AI128" s="62"/>
      <c r="AJ128" s="62"/>
      <c r="AK128" s="62"/>
      <c r="AL128" s="62">
        <v>0</v>
      </c>
      <c r="AM128" s="62" t="s">
        <v>51</v>
      </c>
      <c r="AN128" s="15">
        <v>3</v>
      </c>
      <c r="AO128" s="73" t="s">
        <v>33</v>
      </c>
      <c r="AP128" s="62" t="s">
        <v>51</v>
      </c>
      <c r="AQ128" s="15">
        <v>2</v>
      </c>
      <c r="AR128" s="18" t="s">
        <v>38</v>
      </c>
      <c r="AS128" s="7" t="s">
        <v>43</v>
      </c>
      <c r="AT128" s="25"/>
      <c r="AU128" s="7" t="s">
        <v>900</v>
      </c>
      <c r="AV128" s="39" t="s">
        <v>899</v>
      </c>
      <c r="AW128" s="39" t="s">
        <v>899</v>
      </c>
      <c r="AX128" s="39" t="s">
        <v>899</v>
      </c>
      <c r="AY128" s="50" t="s">
        <v>755</v>
      </c>
      <c r="AZ128" s="51" t="s">
        <v>756</v>
      </c>
      <c r="BA128" s="51" t="s">
        <v>757</v>
      </c>
      <c r="BB128" s="51" t="s">
        <v>758</v>
      </c>
      <c r="BC128" s="77">
        <v>42461</v>
      </c>
      <c r="BD128" s="77">
        <v>43312</v>
      </c>
      <c r="BE128" s="51" t="s">
        <v>759</v>
      </c>
    </row>
    <row r="129" spans="1:57" s="8" customFormat="1" ht="180" x14ac:dyDescent="0.25">
      <c r="A129" s="8" t="s">
        <v>748</v>
      </c>
      <c r="B129" s="71" t="s">
        <v>193</v>
      </c>
      <c r="C129" s="70" t="s">
        <v>122</v>
      </c>
      <c r="D129" s="49" t="s">
        <v>733</v>
      </c>
      <c r="E129" s="55" t="s">
        <v>743</v>
      </c>
      <c r="F129" s="51" t="s">
        <v>8</v>
      </c>
      <c r="G129" s="51" t="s">
        <v>26</v>
      </c>
      <c r="H129" s="50" t="s">
        <v>737</v>
      </c>
      <c r="I129" s="52">
        <v>4</v>
      </c>
      <c r="J129" s="7" t="s">
        <v>34</v>
      </c>
      <c r="K129" s="6">
        <v>2</v>
      </c>
      <c r="L129" s="42" t="s">
        <v>38</v>
      </c>
      <c r="M129" s="7" t="s">
        <v>44</v>
      </c>
      <c r="N129" s="25"/>
      <c r="O129" s="39" t="s">
        <v>899</v>
      </c>
      <c r="P129" s="25"/>
      <c r="Q129" s="39" t="s">
        <v>899</v>
      </c>
      <c r="R129" s="25"/>
      <c r="S129" s="39" t="s">
        <v>899</v>
      </c>
      <c r="T129" s="25">
        <v>0</v>
      </c>
      <c r="U129" s="61" t="s">
        <v>751</v>
      </c>
      <c r="V129" s="60" t="s">
        <v>61</v>
      </c>
      <c r="W129" s="72">
        <v>0</v>
      </c>
      <c r="X129" s="60" t="s">
        <v>12</v>
      </c>
      <c r="Y129" s="72">
        <v>5</v>
      </c>
      <c r="Z129" s="60" t="s">
        <v>61</v>
      </c>
      <c r="AA129" s="72">
        <v>10</v>
      </c>
      <c r="AB129" s="60" t="s">
        <v>12</v>
      </c>
      <c r="AC129" s="72">
        <v>15</v>
      </c>
      <c r="AD129" s="60" t="s">
        <v>12</v>
      </c>
      <c r="AE129" s="72">
        <v>10</v>
      </c>
      <c r="AF129" s="60" t="s">
        <v>61</v>
      </c>
      <c r="AG129" s="72"/>
      <c r="AH129" s="62"/>
      <c r="AI129" s="62"/>
      <c r="AJ129" s="62"/>
      <c r="AK129" s="62"/>
      <c r="AL129" s="62">
        <v>0</v>
      </c>
      <c r="AM129" s="62" t="s">
        <v>51</v>
      </c>
      <c r="AN129" s="15">
        <v>4</v>
      </c>
      <c r="AO129" s="73" t="s">
        <v>34</v>
      </c>
      <c r="AP129" s="62" t="s">
        <v>51</v>
      </c>
      <c r="AQ129" s="15">
        <v>2</v>
      </c>
      <c r="AR129" s="18" t="s">
        <v>38</v>
      </c>
      <c r="AS129" s="7" t="s">
        <v>44</v>
      </c>
      <c r="AT129" s="25"/>
      <c r="AU129" s="7" t="s">
        <v>901</v>
      </c>
      <c r="AV129" s="39" t="s">
        <v>899</v>
      </c>
      <c r="AW129" s="39" t="s">
        <v>899</v>
      </c>
      <c r="AX129" s="39" t="s">
        <v>899</v>
      </c>
      <c r="AY129" s="50" t="s">
        <v>763</v>
      </c>
      <c r="AZ129" s="50" t="s">
        <v>764</v>
      </c>
      <c r="BA129" s="51" t="s">
        <v>760</v>
      </c>
      <c r="BB129" s="51" t="s">
        <v>761</v>
      </c>
      <c r="BC129" s="77">
        <v>42370</v>
      </c>
      <c r="BD129" s="77">
        <v>43312</v>
      </c>
      <c r="BE129" s="51" t="s">
        <v>765</v>
      </c>
    </row>
    <row r="130" spans="1:57" s="8" customFormat="1" ht="195" x14ac:dyDescent="0.25">
      <c r="A130" s="8" t="s">
        <v>748</v>
      </c>
      <c r="B130" s="71" t="s">
        <v>197</v>
      </c>
      <c r="C130" s="70" t="s">
        <v>122</v>
      </c>
      <c r="D130" s="49" t="s">
        <v>733</v>
      </c>
      <c r="E130" s="57" t="s">
        <v>744</v>
      </c>
      <c r="F130" s="51" t="s">
        <v>8</v>
      </c>
      <c r="G130" s="51" t="s">
        <v>26</v>
      </c>
      <c r="H130" s="50" t="s">
        <v>737</v>
      </c>
      <c r="I130" s="52">
        <v>4</v>
      </c>
      <c r="J130" s="7" t="s">
        <v>34</v>
      </c>
      <c r="K130" s="6">
        <v>2</v>
      </c>
      <c r="L130" s="42" t="s">
        <v>38</v>
      </c>
      <c r="M130" s="7" t="s">
        <v>44</v>
      </c>
      <c r="N130" s="25"/>
      <c r="O130" s="39" t="s">
        <v>899</v>
      </c>
      <c r="P130" s="25"/>
      <c r="Q130" s="39" t="s">
        <v>899</v>
      </c>
      <c r="R130" s="25"/>
      <c r="S130" s="39" t="s">
        <v>899</v>
      </c>
      <c r="T130" s="25">
        <v>0</v>
      </c>
      <c r="U130" s="57" t="s">
        <v>754</v>
      </c>
      <c r="V130" s="60" t="s">
        <v>61</v>
      </c>
      <c r="W130" s="72">
        <v>0</v>
      </c>
      <c r="X130" s="60" t="s">
        <v>12</v>
      </c>
      <c r="Y130" s="72">
        <v>5</v>
      </c>
      <c r="Z130" s="60" t="s">
        <v>61</v>
      </c>
      <c r="AA130" s="72">
        <v>10</v>
      </c>
      <c r="AB130" s="60" t="s">
        <v>12</v>
      </c>
      <c r="AC130" s="72">
        <v>15</v>
      </c>
      <c r="AD130" s="60" t="s">
        <v>12</v>
      </c>
      <c r="AE130" s="72">
        <v>10</v>
      </c>
      <c r="AF130" s="60" t="s">
        <v>61</v>
      </c>
      <c r="AG130" s="72"/>
      <c r="AH130" s="62"/>
      <c r="AI130" s="62"/>
      <c r="AJ130" s="62"/>
      <c r="AK130" s="62"/>
      <c r="AL130" s="62">
        <v>0</v>
      </c>
      <c r="AM130" s="62" t="s">
        <v>51</v>
      </c>
      <c r="AN130" s="15">
        <v>4</v>
      </c>
      <c r="AO130" s="73" t="s">
        <v>34</v>
      </c>
      <c r="AP130" s="62" t="s">
        <v>51</v>
      </c>
      <c r="AQ130" s="15">
        <v>2</v>
      </c>
      <c r="AR130" s="18" t="s">
        <v>38</v>
      </c>
      <c r="AS130" s="7" t="s">
        <v>44</v>
      </c>
      <c r="AT130" s="25"/>
      <c r="AU130" s="7" t="s">
        <v>901</v>
      </c>
      <c r="AV130" s="39" t="s">
        <v>899</v>
      </c>
      <c r="AW130" s="39" t="s">
        <v>899</v>
      </c>
      <c r="AX130" s="39" t="s">
        <v>899</v>
      </c>
      <c r="AY130" s="50" t="s">
        <v>770</v>
      </c>
      <c r="AZ130" s="150" t="s">
        <v>771</v>
      </c>
      <c r="BA130" s="51" t="s">
        <v>760</v>
      </c>
      <c r="BB130" s="51" t="s">
        <v>761</v>
      </c>
      <c r="BC130" s="77">
        <v>42380</v>
      </c>
      <c r="BD130" s="77">
        <v>43312</v>
      </c>
      <c r="BE130" s="51" t="s">
        <v>762</v>
      </c>
    </row>
    <row r="131" spans="1:57" s="8" customFormat="1" ht="105" x14ac:dyDescent="0.25">
      <c r="A131" s="8" t="s">
        <v>748</v>
      </c>
      <c r="B131" s="71" t="s">
        <v>200</v>
      </c>
      <c r="C131" s="70" t="s">
        <v>122</v>
      </c>
      <c r="D131" s="49" t="s">
        <v>733</v>
      </c>
      <c r="E131" s="57" t="s">
        <v>745</v>
      </c>
      <c r="F131" s="51" t="s">
        <v>8</v>
      </c>
      <c r="G131" s="51" t="s">
        <v>26</v>
      </c>
      <c r="H131" s="50" t="s">
        <v>735</v>
      </c>
      <c r="I131" s="52">
        <v>3</v>
      </c>
      <c r="J131" s="7" t="s">
        <v>33</v>
      </c>
      <c r="K131" s="6">
        <v>2</v>
      </c>
      <c r="L131" s="42" t="s">
        <v>38</v>
      </c>
      <c r="M131" s="7" t="s">
        <v>43</v>
      </c>
      <c r="N131" s="25"/>
      <c r="O131" s="39" t="s">
        <v>899</v>
      </c>
      <c r="P131" s="25"/>
      <c r="Q131" s="39" t="s">
        <v>899</v>
      </c>
      <c r="R131" s="25"/>
      <c r="S131" s="39" t="s">
        <v>899</v>
      </c>
      <c r="T131" s="25">
        <v>0</v>
      </c>
      <c r="U131" s="57" t="s">
        <v>751</v>
      </c>
      <c r="V131" s="60" t="s">
        <v>61</v>
      </c>
      <c r="W131" s="72">
        <v>0</v>
      </c>
      <c r="X131" s="60" t="s">
        <v>12</v>
      </c>
      <c r="Y131" s="72">
        <v>5</v>
      </c>
      <c r="Z131" s="60" t="s">
        <v>61</v>
      </c>
      <c r="AA131" s="72">
        <v>10</v>
      </c>
      <c r="AB131" s="60" t="s">
        <v>12</v>
      </c>
      <c r="AC131" s="72">
        <v>15</v>
      </c>
      <c r="AD131" s="60" t="s">
        <v>12</v>
      </c>
      <c r="AE131" s="72">
        <v>10</v>
      </c>
      <c r="AF131" s="60" t="s">
        <v>61</v>
      </c>
      <c r="AG131" s="72"/>
      <c r="AH131" s="62"/>
      <c r="AI131" s="62"/>
      <c r="AJ131" s="62"/>
      <c r="AK131" s="62"/>
      <c r="AL131" s="62">
        <v>0</v>
      </c>
      <c r="AM131" s="62" t="s">
        <v>51</v>
      </c>
      <c r="AN131" s="15">
        <v>3</v>
      </c>
      <c r="AO131" s="73" t="s">
        <v>33</v>
      </c>
      <c r="AP131" s="62" t="s">
        <v>51</v>
      </c>
      <c r="AQ131" s="15">
        <v>2</v>
      </c>
      <c r="AR131" s="18" t="s">
        <v>38</v>
      </c>
      <c r="AS131" s="7" t="s">
        <v>43</v>
      </c>
      <c r="AT131" s="25"/>
      <c r="AU131" s="7" t="s">
        <v>900</v>
      </c>
      <c r="AV131" s="39" t="s">
        <v>899</v>
      </c>
      <c r="AW131" s="39" t="s">
        <v>899</v>
      </c>
      <c r="AX131" s="39" t="s">
        <v>899</v>
      </c>
      <c r="AY131" s="50" t="s">
        <v>763</v>
      </c>
      <c r="AZ131" s="50" t="s">
        <v>766</v>
      </c>
      <c r="BA131" s="51" t="s">
        <v>760</v>
      </c>
      <c r="BB131" s="51" t="s">
        <v>761</v>
      </c>
      <c r="BC131" s="77">
        <v>42370</v>
      </c>
      <c r="BD131" s="77">
        <v>43312</v>
      </c>
      <c r="BE131" s="51" t="s">
        <v>765</v>
      </c>
    </row>
    <row r="132" spans="1:57" s="8" customFormat="1" ht="105" x14ac:dyDescent="0.25">
      <c r="A132" s="8" t="s">
        <v>748</v>
      </c>
      <c r="B132" s="71" t="s">
        <v>200</v>
      </c>
      <c r="C132" s="70" t="s">
        <v>122</v>
      </c>
      <c r="D132" s="49" t="s">
        <v>733</v>
      </c>
      <c r="E132" s="151" t="s">
        <v>746</v>
      </c>
      <c r="F132" s="51" t="s">
        <v>8</v>
      </c>
      <c r="G132" s="51" t="s">
        <v>26</v>
      </c>
      <c r="H132" s="50" t="s">
        <v>735</v>
      </c>
      <c r="I132" s="52">
        <v>3</v>
      </c>
      <c r="J132" s="7" t="s">
        <v>33</v>
      </c>
      <c r="K132" s="6">
        <v>2</v>
      </c>
      <c r="L132" s="42" t="s">
        <v>38</v>
      </c>
      <c r="M132" s="7" t="s">
        <v>43</v>
      </c>
      <c r="N132" s="25"/>
      <c r="O132" s="39" t="s">
        <v>899</v>
      </c>
      <c r="P132" s="25"/>
      <c r="Q132" s="39" t="s">
        <v>899</v>
      </c>
      <c r="R132" s="25"/>
      <c r="S132" s="39" t="s">
        <v>899</v>
      </c>
      <c r="T132" s="25">
        <v>0</v>
      </c>
      <c r="U132" s="173" t="s">
        <v>864</v>
      </c>
      <c r="V132" s="173" t="s">
        <v>864</v>
      </c>
      <c r="W132" s="72">
        <v>0</v>
      </c>
      <c r="X132" s="173" t="s">
        <v>864</v>
      </c>
      <c r="Y132" s="72">
        <v>0</v>
      </c>
      <c r="Z132" s="173" t="s">
        <v>864</v>
      </c>
      <c r="AA132" s="72">
        <v>10</v>
      </c>
      <c r="AB132" s="173" t="s">
        <v>864</v>
      </c>
      <c r="AC132" s="72">
        <v>0</v>
      </c>
      <c r="AD132" s="173" t="s">
        <v>864</v>
      </c>
      <c r="AE132" s="72">
        <v>0</v>
      </c>
      <c r="AF132" s="173" t="s">
        <v>864</v>
      </c>
      <c r="AG132" s="72"/>
      <c r="AH132" s="62"/>
      <c r="AI132" s="62"/>
      <c r="AJ132" s="62"/>
      <c r="AK132" s="62"/>
      <c r="AL132" s="62">
        <v>0</v>
      </c>
      <c r="AM132" s="173" t="s">
        <v>864</v>
      </c>
      <c r="AN132" s="15">
        <v>3</v>
      </c>
      <c r="AO132" s="73" t="s">
        <v>33</v>
      </c>
      <c r="AP132" s="173" t="s">
        <v>864</v>
      </c>
      <c r="AQ132" s="15">
        <v>2</v>
      </c>
      <c r="AR132" s="18" t="s">
        <v>38</v>
      </c>
      <c r="AS132" s="7" t="s">
        <v>43</v>
      </c>
      <c r="AT132" s="25"/>
      <c r="AU132" s="7" t="s">
        <v>900</v>
      </c>
      <c r="AV132" s="39" t="s">
        <v>899</v>
      </c>
      <c r="AW132" s="39" t="s">
        <v>899</v>
      </c>
      <c r="AX132" s="39" t="s">
        <v>899</v>
      </c>
      <c r="AY132" s="173" t="s">
        <v>864</v>
      </c>
      <c r="AZ132" s="173" t="s">
        <v>864</v>
      </c>
      <c r="BA132" s="173" t="s">
        <v>864</v>
      </c>
      <c r="BB132" s="173" t="s">
        <v>864</v>
      </c>
      <c r="BC132" s="173" t="s">
        <v>864</v>
      </c>
      <c r="BD132" s="173" t="s">
        <v>864</v>
      </c>
      <c r="BE132" s="173" t="s">
        <v>864</v>
      </c>
    </row>
    <row r="133" spans="1:57" s="8" customFormat="1" ht="180" x14ac:dyDescent="0.25">
      <c r="A133" s="8" t="s">
        <v>748</v>
      </c>
      <c r="B133" s="71" t="s">
        <v>199</v>
      </c>
      <c r="C133" s="70" t="s">
        <v>122</v>
      </c>
      <c r="D133" s="49" t="s">
        <v>733</v>
      </c>
      <c r="E133" s="50" t="s">
        <v>747</v>
      </c>
      <c r="F133" s="51" t="s">
        <v>13</v>
      </c>
      <c r="G133" s="51" t="s">
        <v>26</v>
      </c>
      <c r="H133" s="50" t="s">
        <v>737</v>
      </c>
      <c r="I133" s="52">
        <v>4</v>
      </c>
      <c r="J133" s="7" t="s">
        <v>34</v>
      </c>
      <c r="K133" s="6">
        <v>3</v>
      </c>
      <c r="L133" s="42" t="s">
        <v>39</v>
      </c>
      <c r="M133" s="7" t="s">
        <v>44</v>
      </c>
      <c r="N133" s="25"/>
      <c r="O133" s="39" t="s">
        <v>899</v>
      </c>
      <c r="P133" s="25"/>
      <c r="Q133" s="39" t="s">
        <v>896</v>
      </c>
      <c r="R133" s="25"/>
      <c r="S133" s="39" t="s">
        <v>899</v>
      </c>
      <c r="T133" s="25">
        <v>0</v>
      </c>
      <c r="U133" s="174" t="s">
        <v>864</v>
      </c>
      <c r="V133" s="174" t="s">
        <v>864</v>
      </c>
      <c r="W133" s="72">
        <v>0</v>
      </c>
      <c r="X133" s="174" t="s">
        <v>864</v>
      </c>
      <c r="Y133" s="72">
        <v>0</v>
      </c>
      <c r="Z133" s="174" t="s">
        <v>864</v>
      </c>
      <c r="AA133" s="72">
        <v>10</v>
      </c>
      <c r="AB133" s="174" t="s">
        <v>864</v>
      </c>
      <c r="AC133" s="72">
        <v>0</v>
      </c>
      <c r="AD133" s="174" t="s">
        <v>864</v>
      </c>
      <c r="AE133" s="72">
        <v>0</v>
      </c>
      <c r="AF133" s="174" t="s">
        <v>864</v>
      </c>
      <c r="AG133" s="72"/>
      <c r="AH133" s="62"/>
      <c r="AI133" s="62"/>
      <c r="AJ133" s="62"/>
      <c r="AK133" s="62"/>
      <c r="AL133" s="62">
        <v>0</v>
      </c>
      <c r="AM133" s="174" t="s">
        <v>864</v>
      </c>
      <c r="AN133" s="15">
        <v>4</v>
      </c>
      <c r="AO133" s="73" t="s">
        <v>34</v>
      </c>
      <c r="AP133" s="174" t="s">
        <v>864</v>
      </c>
      <c r="AQ133" s="15">
        <v>3</v>
      </c>
      <c r="AR133" s="18" t="s">
        <v>39</v>
      </c>
      <c r="AS133" s="7" t="s">
        <v>44</v>
      </c>
      <c r="AT133" s="25"/>
      <c r="AU133" s="7" t="s">
        <v>901</v>
      </c>
      <c r="AV133" s="39" t="s">
        <v>899</v>
      </c>
      <c r="AW133" s="39" t="s">
        <v>899</v>
      </c>
      <c r="AX133" s="39" t="s">
        <v>899</v>
      </c>
      <c r="AY133" s="174" t="s">
        <v>864</v>
      </c>
      <c r="AZ133" s="174" t="s">
        <v>864</v>
      </c>
      <c r="BA133" s="174" t="s">
        <v>864</v>
      </c>
      <c r="BB133" s="174" t="s">
        <v>864</v>
      </c>
      <c r="BC133" s="174" t="s">
        <v>864</v>
      </c>
      <c r="BD133" s="174" t="s">
        <v>864</v>
      </c>
      <c r="BE133" s="174" t="s">
        <v>864</v>
      </c>
    </row>
    <row r="134" spans="1:57" s="8" customFormat="1" ht="120" x14ac:dyDescent="0.25">
      <c r="A134" s="8" t="s">
        <v>772</v>
      </c>
      <c r="B134" s="71" t="s">
        <v>196</v>
      </c>
      <c r="C134" s="70" t="s">
        <v>123</v>
      </c>
      <c r="D134" s="56" t="s">
        <v>773</v>
      </c>
      <c r="E134" s="57" t="s">
        <v>774</v>
      </c>
      <c r="F134" s="51" t="s">
        <v>8</v>
      </c>
      <c r="G134" s="51" t="s">
        <v>21</v>
      </c>
      <c r="H134" s="57" t="s">
        <v>775</v>
      </c>
      <c r="I134" s="52">
        <v>3</v>
      </c>
      <c r="J134" s="7" t="s">
        <v>33</v>
      </c>
      <c r="K134" s="6">
        <v>2</v>
      </c>
      <c r="L134" s="42" t="s">
        <v>38</v>
      </c>
      <c r="M134" s="7" t="s">
        <v>43</v>
      </c>
      <c r="N134" s="25"/>
      <c r="O134" s="39" t="s">
        <v>899</v>
      </c>
      <c r="P134" s="25"/>
      <c r="Q134" s="39" t="s">
        <v>899</v>
      </c>
      <c r="R134" s="25"/>
      <c r="S134" s="39" t="s">
        <v>899</v>
      </c>
      <c r="T134" s="25">
        <v>0</v>
      </c>
      <c r="U134" s="59" t="s">
        <v>785</v>
      </c>
      <c r="V134" s="60" t="s">
        <v>12</v>
      </c>
      <c r="W134" s="72">
        <v>15</v>
      </c>
      <c r="X134" s="60" t="s">
        <v>12</v>
      </c>
      <c r="Y134" s="72">
        <v>5</v>
      </c>
      <c r="Z134" s="60" t="s">
        <v>61</v>
      </c>
      <c r="AA134" s="72">
        <v>10</v>
      </c>
      <c r="AB134" s="60" t="s">
        <v>61</v>
      </c>
      <c r="AC134" s="72">
        <v>0</v>
      </c>
      <c r="AD134" s="60" t="s">
        <v>12</v>
      </c>
      <c r="AE134" s="72">
        <v>10</v>
      </c>
      <c r="AF134" s="60" t="s">
        <v>12</v>
      </c>
      <c r="AG134" s="72"/>
      <c r="AH134" s="62"/>
      <c r="AI134" s="62"/>
      <c r="AJ134" s="62"/>
      <c r="AK134" s="62"/>
      <c r="AL134" s="62">
        <v>0</v>
      </c>
      <c r="AM134" s="62" t="s">
        <v>52</v>
      </c>
      <c r="AN134" s="15">
        <v>3</v>
      </c>
      <c r="AO134" s="73" t="s">
        <v>33</v>
      </c>
      <c r="AP134" s="62" t="s">
        <v>52</v>
      </c>
      <c r="AQ134" s="15">
        <v>2</v>
      </c>
      <c r="AR134" s="18" t="s">
        <v>38</v>
      </c>
      <c r="AS134" s="7" t="s">
        <v>43</v>
      </c>
      <c r="AT134" s="25"/>
      <c r="AU134" s="7" t="s">
        <v>900</v>
      </c>
      <c r="AV134" s="39" t="s">
        <v>899</v>
      </c>
      <c r="AW134" s="39" t="s">
        <v>899</v>
      </c>
      <c r="AX134" s="39" t="s">
        <v>899</v>
      </c>
      <c r="AY134" s="50" t="s">
        <v>789</v>
      </c>
      <c r="AZ134" s="51" t="s">
        <v>790</v>
      </c>
      <c r="BA134" s="51" t="s">
        <v>674</v>
      </c>
      <c r="BB134" s="51" t="s">
        <v>791</v>
      </c>
      <c r="BC134" s="77">
        <v>42917</v>
      </c>
      <c r="BD134" s="77">
        <v>43100</v>
      </c>
      <c r="BE134" s="51" t="s">
        <v>792</v>
      </c>
    </row>
    <row r="135" spans="1:57" s="8" customFormat="1" ht="180" x14ac:dyDescent="0.25">
      <c r="A135" s="8" t="s">
        <v>772</v>
      </c>
      <c r="B135" s="71" t="s">
        <v>200</v>
      </c>
      <c r="C135" s="70" t="s">
        <v>123</v>
      </c>
      <c r="D135" s="148" t="s">
        <v>776</v>
      </c>
      <c r="E135" s="50" t="s">
        <v>777</v>
      </c>
      <c r="F135" s="51" t="s">
        <v>8</v>
      </c>
      <c r="G135" s="51" t="s">
        <v>21</v>
      </c>
      <c r="H135" s="57" t="s">
        <v>778</v>
      </c>
      <c r="I135" s="52">
        <v>3</v>
      </c>
      <c r="J135" s="7" t="s">
        <v>33</v>
      </c>
      <c r="K135" s="6">
        <v>3</v>
      </c>
      <c r="L135" s="42" t="s">
        <v>39</v>
      </c>
      <c r="M135" s="7" t="s">
        <v>44</v>
      </c>
      <c r="N135" s="25"/>
      <c r="O135" s="39" t="s">
        <v>899</v>
      </c>
      <c r="P135" s="25"/>
      <c r="Q135" s="39" t="s">
        <v>896</v>
      </c>
      <c r="R135" s="25"/>
      <c r="S135" s="39" t="s">
        <v>899</v>
      </c>
      <c r="T135" s="25">
        <v>0</v>
      </c>
      <c r="U135" s="59" t="s">
        <v>786</v>
      </c>
      <c r="V135" s="60" t="s">
        <v>12</v>
      </c>
      <c r="W135" s="72">
        <v>15</v>
      </c>
      <c r="X135" s="60" t="s">
        <v>12</v>
      </c>
      <c r="Y135" s="72">
        <v>5</v>
      </c>
      <c r="Z135" s="60" t="s">
        <v>61</v>
      </c>
      <c r="AA135" s="72">
        <v>10</v>
      </c>
      <c r="AB135" s="60" t="s">
        <v>12</v>
      </c>
      <c r="AC135" s="72">
        <v>15</v>
      </c>
      <c r="AD135" s="60" t="s">
        <v>12</v>
      </c>
      <c r="AE135" s="72">
        <v>10</v>
      </c>
      <c r="AF135" s="60" t="s">
        <v>12</v>
      </c>
      <c r="AG135" s="72"/>
      <c r="AH135" s="62"/>
      <c r="AI135" s="62"/>
      <c r="AJ135" s="62"/>
      <c r="AK135" s="62"/>
      <c r="AL135" s="62">
        <v>0</v>
      </c>
      <c r="AM135" s="62" t="s">
        <v>52</v>
      </c>
      <c r="AN135" s="15">
        <v>3</v>
      </c>
      <c r="AO135" s="73" t="s">
        <v>33</v>
      </c>
      <c r="AP135" s="62" t="s">
        <v>51</v>
      </c>
      <c r="AQ135" s="15">
        <v>3</v>
      </c>
      <c r="AR135" s="18" t="s">
        <v>39</v>
      </c>
      <c r="AS135" s="7" t="s">
        <v>44</v>
      </c>
      <c r="AT135" s="25"/>
      <c r="AU135" s="7" t="s">
        <v>901</v>
      </c>
      <c r="AV135" s="39" t="s">
        <v>899</v>
      </c>
      <c r="AW135" s="39" t="s">
        <v>899</v>
      </c>
      <c r="AX135" s="39" t="s">
        <v>899</v>
      </c>
      <c r="AY135" s="50" t="s">
        <v>789</v>
      </c>
      <c r="AZ135" s="51" t="s">
        <v>793</v>
      </c>
      <c r="BA135" s="51" t="s">
        <v>674</v>
      </c>
      <c r="BB135" s="51" t="s">
        <v>794</v>
      </c>
      <c r="BC135" s="77">
        <v>42917</v>
      </c>
      <c r="BD135" s="77">
        <v>43100</v>
      </c>
      <c r="BE135" s="51" t="s">
        <v>792</v>
      </c>
    </row>
    <row r="136" spans="1:57" s="8" customFormat="1" ht="180" x14ac:dyDescent="0.25">
      <c r="A136" s="8" t="s">
        <v>772</v>
      </c>
      <c r="B136" s="71" t="s">
        <v>193</v>
      </c>
      <c r="C136" s="70" t="s">
        <v>123</v>
      </c>
      <c r="D136" s="148" t="s">
        <v>779</v>
      </c>
      <c r="E136" s="50" t="s">
        <v>780</v>
      </c>
      <c r="F136" s="51" t="s">
        <v>8</v>
      </c>
      <c r="G136" s="51" t="s">
        <v>21</v>
      </c>
      <c r="H136" s="50" t="s">
        <v>781</v>
      </c>
      <c r="I136" s="52">
        <v>4</v>
      </c>
      <c r="J136" s="7" t="s">
        <v>34</v>
      </c>
      <c r="K136" s="6">
        <v>3</v>
      </c>
      <c r="L136" s="42" t="s">
        <v>39</v>
      </c>
      <c r="M136" s="7" t="s">
        <v>44</v>
      </c>
      <c r="N136" s="25"/>
      <c r="O136" s="39" t="s">
        <v>899</v>
      </c>
      <c r="P136" s="25"/>
      <c r="Q136" s="39" t="s">
        <v>896</v>
      </c>
      <c r="R136" s="25"/>
      <c r="S136" s="39" t="s">
        <v>899</v>
      </c>
      <c r="T136" s="25">
        <v>0</v>
      </c>
      <c r="U136" s="59" t="s">
        <v>787</v>
      </c>
      <c r="V136" s="60" t="s">
        <v>12</v>
      </c>
      <c r="W136" s="72">
        <v>15</v>
      </c>
      <c r="X136" s="60" t="s">
        <v>12</v>
      </c>
      <c r="Y136" s="72">
        <v>5</v>
      </c>
      <c r="Z136" s="60" t="s">
        <v>61</v>
      </c>
      <c r="AA136" s="72">
        <v>10</v>
      </c>
      <c r="AB136" s="60" t="s">
        <v>12</v>
      </c>
      <c r="AC136" s="72">
        <v>15</v>
      </c>
      <c r="AD136" s="60" t="s">
        <v>12</v>
      </c>
      <c r="AE136" s="72">
        <v>10</v>
      </c>
      <c r="AF136" s="60" t="s">
        <v>12</v>
      </c>
      <c r="AG136" s="72"/>
      <c r="AH136" s="62"/>
      <c r="AI136" s="62"/>
      <c r="AJ136" s="62"/>
      <c r="AK136" s="62"/>
      <c r="AL136" s="62">
        <v>0</v>
      </c>
      <c r="AM136" s="62" t="s">
        <v>51</v>
      </c>
      <c r="AN136" s="15">
        <v>4</v>
      </c>
      <c r="AO136" s="73" t="s">
        <v>34</v>
      </c>
      <c r="AP136" s="62" t="s">
        <v>51</v>
      </c>
      <c r="AQ136" s="15">
        <v>3</v>
      </c>
      <c r="AR136" s="18" t="s">
        <v>39</v>
      </c>
      <c r="AS136" s="7" t="s">
        <v>44</v>
      </c>
      <c r="AT136" s="25"/>
      <c r="AU136" s="7" t="s">
        <v>901</v>
      </c>
      <c r="AV136" s="39" t="s">
        <v>899</v>
      </c>
      <c r="AW136" s="39" t="s">
        <v>899</v>
      </c>
      <c r="AX136" s="39" t="s">
        <v>899</v>
      </c>
      <c r="AY136" s="50" t="s">
        <v>795</v>
      </c>
      <c r="AZ136" s="50" t="s">
        <v>796</v>
      </c>
      <c r="BA136" s="51" t="s">
        <v>674</v>
      </c>
      <c r="BB136" s="51" t="s">
        <v>797</v>
      </c>
      <c r="BC136" s="77">
        <v>42979</v>
      </c>
      <c r="BD136" s="77">
        <v>43282</v>
      </c>
      <c r="BE136" s="51" t="s">
        <v>798</v>
      </c>
    </row>
    <row r="137" spans="1:57" s="8" customFormat="1" ht="109.5" x14ac:dyDescent="0.25">
      <c r="A137" s="8" t="s">
        <v>772</v>
      </c>
      <c r="B137" s="71" t="s">
        <v>186</v>
      </c>
      <c r="C137" s="70" t="s">
        <v>123</v>
      </c>
      <c r="D137" s="148" t="s">
        <v>782</v>
      </c>
      <c r="E137" s="50" t="s">
        <v>783</v>
      </c>
      <c r="F137" s="51" t="s">
        <v>8</v>
      </c>
      <c r="G137" s="51" t="s">
        <v>22</v>
      </c>
      <c r="H137" s="50" t="s">
        <v>784</v>
      </c>
      <c r="I137" s="52">
        <v>3</v>
      </c>
      <c r="J137" s="7" t="s">
        <v>33</v>
      </c>
      <c r="K137" s="6">
        <v>3</v>
      </c>
      <c r="L137" s="42" t="s">
        <v>39</v>
      </c>
      <c r="M137" s="7" t="s">
        <v>44</v>
      </c>
      <c r="N137" s="25">
        <v>1</v>
      </c>
      <c r="O137" s="39" t="s">
        <v>899</v>
      </c>
      <c r="P137" s="25">
        <v>2</v>
      </c>
      <c r="Q137" s="39" t="s">
        <v>896</v>
      </c>
      <c r="R137" s="25">
        <v>3</v>
      </c>
      <c r="S137" s="39" t="s">
        <v>899</v>
      </c>
      <c r="T137" s="25">
        <v>0</v>
      </c>
      <c r="U137" s="59" t="s">
        <v>788</v>
      </c>
      <c r="V137" s="60" t="s">
        <v>12</v>
      </c>
      <c r="W137" s="72">
        <v>15</v>
      </c>
      <c r="X137" s="60" t="s">
        <v>61</v>
      </c>
      <c r="Y137" s="72">
        <v>0</v>
      </c>
      <c r="Z137" s="60" t="s">
        <v>61</v>
      </c>
      <c r="AA137" s="72">
        <v>10</v>
      </c>
      <c r="AB137" s="60" t="s">
        <v>61</v>
      </c>
      <c r="AC137" s="72">
        <v>0</v>
      </c>
      <c r="AD137" s="60" t="s">
        <v>61</v>
      </c>
      <c r="AE137" s="72">
        <v>0</v>
      </c>
      <c r="AF137" s="60" t="s">
        <v>61</v>
      </c>
      <c r="AG137" s="72">
        <v>0</v>
      </c>
      <c r="AH137" s="62">
        <v>25</v>
      </c>
      <c r="AI137" s="62">
        <v>0</v>
      </c>
      <c r="AJ137" s="62">
        <v>2</v>
      </c>
      <c r="AK137" s="62">
        <v>3</v>
      </c>
      <c r="AL137" s="62">
        <v>0</v>
      </c>
      <c r="AM137" s="62" t="s">
        <v>51</v>
      </c>
      <c r="AN137" s="15">
        <v>3</v>
      </c>
      <c r="AO137" s="73" t="s">
        <v>33</v>
      </c>
      <c r="AP137" s="62" t="s">
        <v>51</v>
      </c>
      <c r="AQ137" s="15">
        <v>3</v>
      </c>
      <c r="AR137" s="18" t="s">
        <v>39</v>
      </c>
      <c r="AS137" s="7" t="s">
        <v>44</v>
      </c>
      <c r="AT137" s="25">
        <v>1</v>
      </c>
      <c r="AU137" s="7" t="s">
        <v>901</v>
      </c>
      <c r="AV137" s="39" t="s">
        <v>899</v>
      </c>
      <c r="AW137" s="39" t="s">
        <v>896</v>
      </c>
      <c r="AX137" s="39" t="s">
        <v>899</v>
      </c>
      <c r="AY137" s="51" t="s">
        <v>799</v>
      </c>
      <c r="AZ137" s="51" t="s">
        <v>800</v>
      </c>
      <c r="BA137" s="51" t="s">
        <v>674</v>
      </c>
      <c r="BB137" s="51" t="s">
        <v>794</v>
      </c>
      <c r="BC137" s="77">
        <v>42979</v>
      </c>
      <c r="BD137" s="77">
        <v>43344</v>
      </c>
      <c r="BE137" s="51" t="s">
        <v>801</v>
      </c>
    </row>
    <row r="138" spans="1:57" s="8" customFormat="1" ht="137.25" x14ac:dyDescent="0.25">
      <c r="A138" s="8" t="s">
        <v>637</v>
      </c>
      <c r="B138" s="71" t="s">
        <v>632</v>
      </c>
      <c r="C138" s="70" t="s">
        <v>121</v>
      </c>
      <c r="D138" s="49" t="s">
        <v>633</v>
      </c>
      <c r="E138" s="50" t="s">
        <v>634</v>
      </c>
      <c r="F138" s="51" t="s">
        <v>8</v>
      </c>
      <c r="G138" s="51" t="s">
        <v>25</v>
      </c>
      <c r="H138" s="50" t="s">
        <v>635</v>
      </c>
      <c r="I138" s="52">
        <v>2</v>
      </c>
      <c r="J138" s="7" t="s">
        <v>27</v>
      </c>
      <c r="K138" s="6">
        <v>5</v>
      </c>
      <c r="L138" s="42" t="s">
        <v>41</v>
      </c>
      <c r="M138" s="7" t="s">
        <v>45</v>
      </c>
      <c r="N138" s="25">
        <v>1</v>
      </c>
      <c r="O138" s="39" t="s">
        <v>895</v>
      </c>
      <c r="P138" s="25">
        <v>3</v>
      </c>
      <c r="Q138" s="39" t="s">
        <v>896</v>
      </c>
      <c r="R138" s="25">
        <v>5</v>
      </c>
      <c r="S138" s="39" t="s">
        <v>897</v>
      </c>
      <c r="T138" s="25">
        <v>5</v>
      </c>
      <c r="U138" s="59" t="s">
        <v>636</v>
      </c>
      <c r="V138" s="60" t="s">
        <v>12</v>
      </c>
      <c r="W138" s="72">
        <v>15</v>
      </c>
      <c r="X138" s="60" t="s">
        <v>12</v>
      </c>
      <c r="Y138" s="72">
        <v>5</v>
      </c>
      <c r="Z138" s="60" t="s">
        <v>12</v>
      </c>
      <c r="AA138" s="72">
        <v>15</v>
      </c>
      <c r="AB138" s="60" t="s">
        <v>12</v>
      </c>
      <c r="AC138" s="72">
        <v>15</v>
      </c>
      <c r="AD138" s="60" t="s">
        <v>12</v>
      </c>
      <c r="AE138" s="72">
        <v>10</v>
      </c>
      <c r="AF138" s="60" t="s">
        <v>12</v>
      </c>
      <c r="AG138" s="72">
        <v>30</v>
      </c>
      <c r="AH138" s="62">
        <v>90</v>
      </c>
      <c r="AI138" s="62">
        <v>3</v>
      </c>
      <c r="AJ138" s="62">
        <v>0</v>
      </c>
      <c r="AK138" s="62">
        <v>2</v>
      </c>
      <c r="AL138" s="62">
        <v>2</v>
      </c>
      <c r="AM138" s="62" t="s">
        <v>51</v>
      </c>
      <c r="AN138" s="15">
        <v>1</v>
      </c>
      <c r="AO138" s="73" t="s">
        <v>32</v>
      </c>
      <c r="AP138" s="62" t="s">
        <v>51</v>
      </c>
      <c r="AQ138" s="15">
        <v>2</v>
      </c>
      <c r="AR138" s="18" t="s">
        <v>38</v>
      </c>
      <c r="AS138" s="7" t="s">
        <v>42</v>
      </c>
      <c r="AT138" s="25">
        <v>1</v>
      </c>
      <c r="AU138" s="7" t="s">
        <v>898</v>
      </c>
      <c r="AV138" s="39" t="s">
        <v>899</v>
      </c>
      <c r="AW138" s="39" t="s">
        <v>899</v>
      </c>
      <c r="AX138" s="39" t="s">
        <v>899</v>
      </c>
      <c r="AY138" s="51" t="s">
        <v>865</v>
      </c>
      <c r="AZ138" s="51" t="s">
        <v>865</v>
      </c>
      <c r="BA138" s="51" t="s">
        <v>865</v>
      </c>
      <c r="BB138" s="51" t="s">
        <v>865</v>
      </c>
      <c r="BC138" s="51" t="s">
        <v>865</v>
      </c>
      <c r="BD138" s="51" t="s">
        <v>865</v>
      </c>
      <c r="BE138" s="51" t="s">
        <v>865</v>
      </c>
    </row>
    <row r="139" spans="1:57" s="8" customFormat="1" ht="240" x14ac:dyDescent="0.25">
      <c r="A139" s="8" t="s">
        <v>638</v>
      </c>
      <c r="B139" s="71" t="s">
        <v>193</v>
      </c>
      <c r="C139" s="70" t="s">
        <v>123</v>
      </c>
      <c r="D139" s="148" t="s">
        <v>639</v>
      </c>
      <c r="E139" s="50" t="s">
        <v>640</v>
      </c>
      <c r="F139" s="51" t="s">
        <v>8</v>
      </c>
      <c r="G139" s="51" t="s">
        <v>25</v>
      </c>
      <c r="H139" s="50" t="s">
        <v>641</v>
      </c>
      <c r="I139" s="52">
        <v>1</v>
      </c>
      <c r="J139" s="7" t="s">
        <v>32</v>
      </c>
      <c r="K139" s="6">
        <v>3</v>
      </c>
      <c r="L139" s="42" t="s">
        <v>39</v>
      </c>
      <c r="M139" s="7" t="s">
        <v>43</v>
      </c>
      <c r="N139" s="25">
        <v>1</v>
      </c>
      <c r="O139" s="39" t="s">
        <v>895</v>
      </c>
      <c r="P139" s="25">
        <v>3</v>
      </c>
      <c r="Q139" s="39" t="s">
        <v>896</v>
      </c>
      <c r="R139" s="25">
        <v>3</v>
      </c>
      <c r="S139" s="39" t="s">
        <v>899</v>
      </c>
      <c r="T139" s="25">
        <v>3</v>
      </c>
      <c r="U139" s="59" t="s">
        <v>652</v>
      </c>
      <c r="V139" s="60" t="s">
        <v>12</v>
      </c>
      <c r="W139" s="72">
        <v>15</v>
      </c>
      <c r="X139" s="60" t="s">
        <v>12</v>
      </c>
      <c r="Y139" s="72">
        <v>5</v>
      </c>
      <c r="Z139" s="60" t="s">
        <v>61</v>
      </c>
      <c r="AA139" s="72">
        <v>10</v>
      </c>
      <c r="AB139" s="60" t="s">
        <v>61</v>
      </c>
      <c r="AC139" s="72">
        <v>0</v>
      </c>
      <c r="AD139" s="60" t="s">
        <v>12</v>
      </c>
      <c r="AE139" s="72">
        <v>10</v>
      </c>
      <c r="AF139" s="60" t="s">
        <v>12</v>
      </c>
      <c r="AG139" s="72"/>
      <c r="AH139" s="62"/>
      <c r="AI139" s="62"/>
      <c r="AJ139" s="62"/>
      <c r="AK139" s="62"/>
      <c r="AL139" s="62">
        <v>3</v>
      </c>
      <c r="AM139" s="62" t="s">
        <v>51</v>
      </c>
      <c r="AN139" s="15">
        <v>1</v>
      </c>
      <c r="AO139" s="73" t="s">
        <v>32</v>
      </c>
      <c r="AP139" s="62" t="s">
        <v>52</v>
      </c>
      <c r="AQ139" s="15">
        <v>3</v>
      </c>
      <c r="AR139" s="18" t="s">
        <v>39</v>
      </c>
      <c r="AS139" s="7" t="s">
        <v>43</v>
      </c>
      <c r="AT139" s="25">
        <v>1</v>
      </c>
      <c r="AU139" s="7" t="s">
        <v>900</v>
      </c>
      <c r="AV139" s="39" t="s">
        <v>899</v>
      </c>
      <c r="AW139" s="39" t="s">
        <v>899</v>
      </c>
      <c r="AX139" s="39" t="s">
        <v>899</v>
      </c>
      <c r="AY139" s="51" t="s">
        <v>865</v>
      </c>
      <c r="AZ139" s="51" t="s">
        <v>865</v>
      </c>
      <c r="BA139" s="51" t="s">
        <v>865</v>
      </c>
      <c r="BB139" s="51" t="s">
        <v>865</v>
      </c>
      <c r="BC139" s="51" t="s">
        <v>865</v>
      </c>
      <c r="BD139" s="51" t="s">
        <v>865</v>
      </c>
      <c r="BE139" s="51" t="s">
        <v>865</v>
      </c>
    </row>
    <row r="140" spans="1:57" s="8" customFormat="1" ht="240" x14ac:dyDescent="0.25">
      <c r="A140" s="8" t="s">
        <v>638</v>
      </c>
      <c r="B140" s="71" t="s">
        <v>193</v>
      </c>
      <c r="C140" s="70" t="s">
        <v>123</v>
      </c>
      <c r="D140" s="148" t="s">
        <v>639</v>
      </c>
      <c r="E140" s="50" t="s">
        <v>642</v>
      </c>
      <c r="F140" s="51" t="s">
        <v>8</v>
      </c>
      <c r="G140" s="51" t="s">
        <v>25</v>
      </c>
      <c r="H140" s="50" t="s">
        <v>641</v>
      </c>
      <c r="I140" s="52">
        <v>1</v>
      </c>
      <c r="J140" s="7" t="s">
        <v>32</v>
      </c>
      <c r="K140" s="6">
        <v>3</v>
      </c>
      <c r="L140" s="42" t="s">
        <v>39</v>
      </c>
      <c r="M140" s="7" t="s">
        <v>43</v>
      </c>
      <c r="N140" s="25">
        <v>1</v>
      </c>
      <c r="O140" s="39" t="s">
        <v>895</v>
      </c>
      <c r="P140" s="25">
        <v>3</v>
      </c>
      <c r="Q140" s="39" t="s">
        <v>896</v>
      </c>
      <c r="R140" s="25">
        <v>3</v>
      </c>
      <c r="S140" s="39" t="s">
        <v>899</v>
      </c>
      <c r="T140" s="25">
        <v>3</v>
      </c>
      <c r="U140" s="59" t="s">
        <v>652</v>
      </c>
      <c r="V140" s="60" t="s">
        <v>12</v>
      </c>
      <c r="W140" s="72">
        <v>15</v>
      </c>
      <c r="X140" s="60" t="s">
        <v>12</v>
      </c>
      <c r="Y140" s="72">
        <v>5</v>
      </c>
      <c r="Z140" s="60" t="s">
        <v>61</v>
      </c>
      <c r="AA140" s="72">
        <v>10</v>
      </c>
      <c r="AB140" s="60" t="s">
        <v>61</v>
      </c>
      <c r="AC140" s="72">
        <v>0</v>
      </c>
      <c r="AD140" s="60" t="s">
        <v>12</v>
      </c>
      <c r="AE140" s="72">
        <v>10</v>
      </c>
      <c r="AF140" s="60" t="s">
        <v>12</v>
      </c>
      <c r="AG140" s="72"/>
      <c r="AH140" s="62"/>
      <c r="AI140" s="62"/>
      <c r="AJ140" s="62"/>
      <c r="AK140" s="62"/>
      <c r="AL140" s="62">
        <v>3</v>
      </c>
      <c r="AM140" s="62" t="s">
        <v>51</v>
      </c>
      <c r="AN140" s="15">
        <v>1</v>
      </c>
      <c r="AO140" s="73" t="s">
        <v>32</v>
      </c>
      <c r="AP140" s="62" t="s">
        <v>52</v>
      </c>
      <c r="AQ140" s="15">
        <v>3</v>
      </c>
      <c r="AR140" s="18" t="s">
        <v>39</v>
      </c>
      <c r="AS140" s="7" t="s">
        <v>43</v>
      </c>
      <c r="AT140" s="25">
        <v>1</v>
      </c>
      <c r="AU140" s="7" t="s">
        <v>900</v>
      </c>
      <c r="AV140" s="39" t="s">
        <v>899</v>
      </c>
      <c r="AW140" s="39" t="s">
        <v>899</v>
      </c>
      <c r="AX140" s="39" t="s">
        <v>899</v>
      </c>
      <c r="AY140" s="51" t="s">
        <v>865</v>
      </c>
      <c r="AZ140" s="51" t="s">
        <v>865</v>
      </c>
      <c r="BA140" s="51" t="s">
        <v>865</v>
      </c>
      <c r="BB140" s="51" t="s">
        <v>865</v>
      </c>
      <c r="BC140" s="51" t="s">
        <v>865</v>
      </c>
      <c r="BD140" s="51" t="s">
        <v>865</v>
      </c>
      <c r="BE140" s="51" t="s">
        <v>865</v>
      </c>
    </row>
    <row r="141" spans="1:57" s="8" customFormat="1" ht="240" x14ac:dyDescent="0.25">
      <c r="A141" s="8" t="s">
        <v>638</v>
      </c>
      <c r="B141" s="71" t="s">
        <v>193</v>
      </c>
      <c r="C141" s="70" t="s">
        <v>123</v>
      </c>
      <c r="D141" s="148" t="s">
        <v>639</v>
      </c>
      <c r="E141" s="50" t="s">
        <v>643</v>
      </c>
      <c r="F141" s="51" t="s">
        <v>8</v>
      </c>
      <c r="G141" s="51" t="s">
        <v>25</v>
      </c>
      <c r="H141" s="50" t="s">
        <v>641</v>
      </c>
      <c r="I141" s="52">
        <v>1</v>
      </c>
      <c r="J141" s="7" t="s">
        <v>32</v>
      </c>
      <c r="K141" s="6">
        <v>3</v>
      </c>
      <c r="L141" s="42" t="s">
        <v>39</v>
      </c>
      <c r="M141" s="7" t="s">
        <v>43</v>
      </c>
      <c r="N141" s="25">
        <v>1</v>
      </c>
      <c r="O141" s="39" t="s">
        <v>895</v>
      </c>
      <c r="P141" s="25">
        <v>3</v>
      </c>
      <c r="Q141" s="39" t="s">
        <v>896</v>
      </c>
      <c r="R141" s="25">
        <v>3</v>
      </c>
      <c r="S141" s="39" t="s">
        <v>899</v>
      </c>
      <c r="T141" s="25">
        <v>3</v>
      </c>
      <c r="U141" s="59" t="s">
        <v>652</v>
      </c>
      <c r="V141" s="60" t="s">
        <v>12</v>
      </c>
      <c r="W141" s="72">
        <v>15</v>
      </c>
      <c r="X141" s="60" t="s">
        <v>12</v>
      </c>
      <c r="Y141" s="72">
        <v>5</v>
      </c>
      <c r="Z141" s="60" t="s">
        <v>61</v>
      </c>
      <c r="AA141" s="72">
        <v>10</v>
      </c>
      <c r="AB141" s="60" t="s">
        <v>61</v>
      </c>
      <c r="AC141" s="72">
        <v>0</v>
      </c>
      <c r="AD141" s="60" t="s">
        <v>12</v>
      </c>
      <c r="AE141" s="72">
        <v>10</v>
      </c>
      <c r="AF141" s="60" t="s">
        <v>12</v>
      </c>
      <c r="AG141" s="72"/>
      <c r="AH141" s="62"/>
      <c r="AI141" s="62"/>
      <c r="AJ141" s="62"/>
      <c r="AK141" s="62"/>
      <c r="AL141" s="62">
        <v>3</v>
      </c>
      <c r="AM141" s="62" t="s">
        <v>51</v>
      </c>
      <c r="AN141" s="15">
        <v>1</v>
      </c>
      <c r="AO141" s="73" t="s">
        <v>32</v>
      </c>
      <c r="AP141" s="62" t="s">
        <v>52</v>
      </c>
      <c r="AQ141" s="15">
        <v>3</v>
      </c>
      <c r="AR141" s="18" t="s">
        <v>39</v>
      </c>
      <c r="AS141" s="7" t="s">
        <v>43</v>
      </c>
      <c r="AT141" s="25">
        <v>1</v>
      </c>
      <c r="AU141" s="7" t="s">
        <v>900</v>
      </c>
      <c r="AV141" s="39" t="s">
        <v>899</v>
      </c>
      <c r="AW141" s="39" t="s">
        <v>899</v>
      </c>
      <c r="AX141" s="39" t="s">
        <v>899</v>
      </c>
      <c r="AY141" s="51" t="s">
        <v>865</v>
      </c>
      <c r="AZ141" s="51" t="s">
        <v>865</v>
      </c>
      <c r="BA141" s="51" t="s">
        <v>865</v>
      </c>
      <c r="BB141" s="51" t="s">
        <v>865</v>
      </c>
      <c r="BC141" s="51" t="s">
        <v>865</v>
      </c>
      <c r="BD141" s="51" t="s">
        <v>865</v>
      </c>
      <c r="BE141" s="51" t="s">
        <v>865</v>
      </c>
    </row>
    <row r="142" spans="1:57" s="8" customFormat="1" ht="409.5" x14ac:dyDescent="0.25">
      <c r="A142" s="8" t="s">
        <v>638</v>
      </c>
      <c r="B142" s="71" t="s">
        <v>644</v>
      </c>
      <c r="C142" s="70" t="s">
        <v>123</v>
      </c>
      <c r="D142" s="49" t="s">
        <v>645</v>
      </c>
      <c r="E142" s="50" t="s">
        <v>646</v>
      </c>
      <c r="F142" s="51" t="s">
        <v>8</v>
      </c>
      <c r="G142" s="51" t="s">
        <v>25</v>
      </c>
      <c r="H142" s="50" t="s">
        <v>647</v>
      </c>
      <c r="I142" s="52">
        <v>1</v>
      </c>
      <c r="J142" s="7" t="s">
        <v>32</v>
      </c>
      <c r="K142" s="6">
        <v>2</v>
      </c>
      <c r="L142" s="42" t="s">
        <v>38</v>
      </c>
      <c r="M142" s="7" t="s">
        <v>42</v>
      </c>
      <c r="N142" s="25">
        <v>1</v>
      </c>
      <c r="O142" s="39" t="s">
        <v>899</v>
      </c>
      <c r="P142" s="25">
        <v>1</v>
      </c>
      <c r="Q142" s="39" t="s">
        <v>899</v>
      </c>
      <c r="R142" s="25">
        <v>2</v>
      </c>
      <c r="S142" s="39" t="s">
        <v>899</v>
      </c>
      <c r="T142" s="25">
        <v>2</v>
      </c>
      <c r="U142" s="59" t="s">
        <v>653</v>
      </c>
      <c r="V142" s="60" t="s">
        <v>12</v>
      </c>
      <c r="W142" s="72">
        <v>15</v>
      </c>
      <c r="X142" s="60" t="s">
        <v>12</v>
      </c>
      <c r="Y142" s="72">
        <v>5</v>
      </c>
      <c r="Z142" s="60" t="s">
        <v>61</v>
      </c>
      <c r="AA142" s="72">
        <v>10</v>
      </c>
      <c r="AB142" s="60" t="s">
        <v>12</v>
      </c>
      <c r="AC142" s="72">
        <v>15</v>
      </c>
      <c r="AD142" s="60" t="s">
        <v>12</v>
      </c>
      <c r="AE142" s="72">
        <v>10</v>
      </c>
      <c r="AF142" s="60" t="s">
        <v>12</v>
      </c>
      <c r="AG142" s="72">
        <v>30</v>
      </c>
      <c r="AH142" s="62">
        <v>85</v>
      </c>
      <c r="AI142" s="62">
        <v>3</v>
      </c>
      <c r="AJ142" s="62">
        <v>0</v>
      </c>
      <c r="AK142" s="62">
        <v>0</v>
      </c>
      <c r="AL142" s="62">
        <v>0</v>
      </c>
      <c r="AM142" s="62" t="s">
        <v>51</v>
      </c>
      <c r="AN142" s="15">
        <v>1</v>
      </c>
      <c r="AO142" s="73" t="s">
        <v>32</v>
      </c>
      <c r="AP142" s="62" t="s">
        <v>52</v>
      </c>
      <c r="AQ142" s="15">
        <v>2</v>
      </c>
      <c r="AR142" s="18" t="s">
        <v>38</v>
      </c>
      <c r="AS142" s="7" t="s">
        <v>42</v>
      </c>
      <c r="AT142" s="25">
        <v>1</v>
      </c>
      <c r="AU142" s="7" t="s">
        <v>898</v>
      </c>
      <c r="AV142" s="39" t="s">
        <v>899</v>
      </c>
      <c r="AW142" s="39" t="s">
        <v>899</v>
      </c>
      <c r="AX142" s="39" t="s">
        <v>899</v>
      </c>
      <c r="AY142" s="51" t="s">
        <v>865</v>
      </c>
      <c r="AZ142" s="51" t="s">
        <v>865</v>
      </c>
      <c r="BA142" s="51" t="s">
        <v>865</v>
      </c>
      <c r="BB142" s="51" t="s">
        <v>865</v>
      </c>
      <c r="BC142" s="51" t="s">
        <v>865</v>
      </c>
      <c r="BD142" s="51" t="s">
        <v>865</v>
      </c>
      <c r="BE142" s="51" t="s">
        <v>865</v>
      </c>
    </row>
    <row r="143" spans="1:57" s="8" customFormat="1" ht="409.5" x14ac:dyDescent="0.25">
      <c r="A143" s="8" t="s">
        <v>638</v>
      </c>
      <c r="B143" s="71" t="s">
        <v>644</v>
      </c>
      <c r="C143" s="70" t="s">
        <v>123</v>
      </c>
      <c r="D143" s="49" t="s">
        <v>645</v>
      </c>
      <c r="E143" s="101" t="s">
        <v>648</v>
      </c>
      <c r="F143" s="51" t="s">
        <v>8</v>
      </c>
      <c r="G143" s="51" t="s">
        <v>25</v>
      </c>
      <c r="H143" s="50" t="s">
        <v>647</v>
      </c>
      <c r="I143" s="52">
        <v>1</v>
      </c>
      <c r="J143" s="7" t="s">
        <v>32</v>
      </c>
      <c r="K143" s="6">
        <v>2</v>
      </c>
      <c r="L143" s="42" t="s">
        <v>38</v>
      </c>
      <c r="M143" s="7" t="s">
        <v>42</v>
      </c>
      <c r="N143" s="25">
        <v>1</v>
      </c>
      <c r="O143" s="39" t="s">
        <v>899</v>
      </c>
      <c r="P143" s="25">
        <v>1</v>
      </c>
      <c r="Q143" s="39" t="s">
        <v>899</v>
      </c>
      <c r="R143" s="25">
        <v>2</v>
      </c>
      <c r="S143" s="39" t="s">
        <v>899</v>
      </c>
      <c r="T143" s="25">
        <v>2</v>
      </c>
      <c r="U143" s="59" t="s">
        <v>653</v>
      </c>
      <c r="V143" s="60" t="s">
        <v>12</v>
      </c>
      <c r="W143" s="72">
        <v>15</v>
      </c>
      <c r="X143" s="60" t="s">
        <v>12</v>
      </c>
      <c r="Y143" s="72">
        <v>5</v>
      </c>
      <c r="Z143" s="60" t="s">
        <v>61</v>
      </c>
      <c r="AA143" s="72">
        <v>10</v>
      </c>
      <c r="AB143" s="60" t="s">
        <v>12</v>
      </c>
      <c r="AC143" s="72">
        <v>15</v>
      </c>
      <c r="AD143" s="60" t="s">
        <v>12</v>
      </c>
      <c r="AE143" s="72">
        <v>10</v>
      </c>
      <c r="AF143" s="60" t="s">
        <v>12</v>
      </c>
      <c r="AG143" s="72">
        <v>30</v>
      </c>
      <c r="AH143" s="62">
        <v>85</v>
      </c>
      <c r="AI143" s="62">
        <v>3</v>
      </c>
      <c r="AJ143" s="62">
        <v>0</v>
      </c>
      <c r="AK143" s="62">
        <v>0</v>
      </c>
      <c r="AL143" s="62">
        <v>0</v>
      </c>
      <c r="AM143" s="62" t="s">
        <v>51</v>
      </c>
      <c r="AN143" s="15">
        <v>1</v>
      </c>
      <c r="AO143" s="73" t="s">
        <v>32</v>
      </c>
      <c r="AP143" s="62"/>
      <c r="AQ143" s="15">
        <v>2</v>
      </c>
      <c r="AR143" s="18" t="s">
        <v>38</v>
      </c>
      <c r="AS143" s="7" t="s">
        <v>42</v>
      </c>
      <c r="AT143" s="25">
        <v>1</v>
      </c>
      <c r="AU143" s="7" t="s">
        <v>898</v>
      </c>
      <c r="AV143" s="39" t="s">
        <v>899</v>
      </c>
      <c r="AW143" s="39" t="s">
        <v>899</v>
      </c>
      <c r="AX143" s="39" t="s">
        <v>899</v>
      </c>
      <c r="AY143" s="51" t="s">
        <v>865</v>
      </c>
      <c r="AZ143" s="51" t="s">
        <v>865</v>
      </c>
      <c r="BA143" s="51" t="s">
        <v>865</v>
      </c>
      <c r="BB143" s="51" t="s">
        <v>865</v>
      </c>
      <c r="BC143" s="51" t="s">
        <v>865</v>
      </c>
      <c r="BD143" s="51" t="s">
        <v>865</v>
      </c>
      <c r="BE143" s="51" t="s">
        <v>865</v>
      </c>
    </row>
    <row r="144" spans="1:57" s="8" customFormat="1" ht="409.5" x14ac:dyDescent="0.25">
      <c r="A144" s="8" t="s">
        <v>638</v>
      </c>
      <c r="B144" s="71" t="s">
        <v>644</v>
      </c>
      <c r="C144" s="70" t="s">
        <v>123</v>
      </c>
      <c r="D144" s="49" t="s">
        <v>645</v>
      </c>
      <c r="E144" s="55" t="s">
        <v>649</v>
      </c>
      <c r="F144" s="51" t="s">
        <v>8</v>
      </c>
      <c r="G144" s="51" t="s">
        <v>25</v>
      </c>
      <c r="H144" s="50" t="s">
        <v>647</v>
      </c>
      <c r="I144" s="52">
        <v>1</v>
      </c>
      <c r="J144" s="7" t="s">
        <v>32</v>
      </c>
      <c r="K144" s="6">
        <v>2</v>
      </c>
      <c r="L144" s="42" t="s">
        <v>38</v>
      </c>
      <c r="M144" s="7" t="s">
        <v>42</v>
      </c>
      <c r="N144" s="25">
        <v>1</v>
      </c>
      <c r="O144" s="39" t="s">
        <v>899</v>
      </c>
      <c r="P144" s="25">
        <v>1</v>
      </c>
      <c r="Q144" s="39" t="s">
        <v>899</v>
      </c>
      <c r="R144" s="25">
        <v>2</v>
      </c>
      <c r="S144" s="39" t="s">
        <v>899</v>
      </c>
      <c r="T144" s="25">
        <v>2</v>
      </c>
      <c r="U144" s="59" t="s">
        <v>653</v>
      </c>
      <c r="V144" s="60" t="s">
        <v>12</v>
      </c>
      <c r="W144" s="72">
        <v>15</v>
      </c>
      <c r="X144" s="60" t="s">
        <v>12</v>
      </c>
      <c r="Y144" s="72">
        <v>5</v>
      </c>
      <c r="Z144" s="60" t="s">
        <v>61</v>
      </c>
      <c r="AA144" s="72">
        <v>10</v>
      </c>
      <c r="AB144" s="60" t="s">
        <v>12</v>
      </c>
      <c r="AC144" s="72">
        <v>15</v>
      </c>
      <c r="AD144" s="60" t="s">
        <v>12</v>
      </c>
      <c r="AE144" s="72">
        <v>10</v>
      </c>
      <c r="AF144" s="60" t="s">
        <v>12</v>
      </c>
      <c r="AG144" s="72">
        <v>30</v>
      </c>
      <c r="AH144" s="62">
        <v>85</v>
      </c>
      <c r="AI144" s="62">
        <v>3</v>
      </c>
      <c r="AJ144" s="62">
        <v>0</v>
      </c>
      <c r="AK144" s="62">
        <v>0</v>
      </c>
      <c r="AL144" s="62">
        <v>0</v>
      </c>
      <c r="AM144" s="62" t="s">
        <v>51</v>
      </c>
      <c r="AN144" s="15">
        <v>1</v>
      </c>
      <c r="AO144" s="73" t="s">
        <v>32</v>
      </c>
      <c r="AP144" s="62" t="s">
        <v>52</v>
      </c>
      <c r="AQ144" s="15">
        <v>2</v>
      </c>
      <c r="AR144" s="18" t="s">
        <v>38</v>
      </c>
      <c r="AS144" s="7" t="s">
        <v>42</v>
      </c>
      <c r="AT144" s="25">
        <v>1</v>
      </c>
      <c r="AU144" s="7" t="s">
        <v>898</v>
      </c>
      <c r="AV144" s="39" t="s">
        <v>899</v>
      </c>
      <c r="AW144" s="39" t="s">
        <v>899</v>
      </c>
      <c r="AX144" s="39" t="s">
        <v>899</v>
      </c>
      <c r="AY144" s="51" t="s">
        <v>865</v>
      </c>
      <c r="AZ144" s="51" t="s">
        <v>865</v>
      </c>
      <c r="BA144" s="51" t="s">
        <v>865</v>
      </c>
      <c r="BB144" s="51" t="s">
        <v>865</v>
      </c>
      <c r="BC144" s="51" t="s">
        <v>865</v>
      </c>
      <c r="BD144" s="51" t="s">
        <v>865</v>
      </c>
      <c r="BE144" s="51" t="s">
        <v>865</v>
      </c>
    </row>
    <row r="145" spans="1:57" s="8" customFormat="1" ht="409.5" x14ac:dyDescent="0.25">
      <c r="A145" s="8" t="s">
        <v>638</v>
      </c>
      <c r="B145" s="70" t="s">
        <v>644</v>
      </c>
      <c r="C145" s="70" t="s">
        <v>123</v>
      </c>
      <c r="D145" s="49" t="s">
        <v>645</v>
      </c>
      <c r="E145" s="55" t="s">
        <v>650</v>
      </c>
      <c r="F145" s="82" t="s">
        <v>8</v>
      </c>
      <c r="G145" s="82" t="s">
        <v>25</v>
      </c>
      <c r="H145" s="158" t="s">
        <v>647</v>
      </c>
      <c r="I145" s="159">
        <v>1</v>
      </c>
      <c r="J145" s="160" t="s">
        <v>32</v>
      </c>
      <c r="K145" s="6">
        <v>2</v>
      </c>
      <c r="L145" s="161" t="s">
        <v>38</v>
      </c>
      <c r="M145" s="7" t="s">
        <v>42</v>
      </c>
      <c r="N145" s="162">
        <v>1</v>
      </c>
      <c r="O145" s="163" t="s">
        <v>899</v>
      </c>
      <c r="P145" s="162">
        <v>1</v>
      </c>
      <c r="Q145" s="163" t="s">
        <v>899</v>
      </c>
      <c r="R145" s="162">
        <v>2</v>
      </c>
      <c r="S145" s="163" t="s">
        <v>899</v>
      </c>
      <c r="T145" s="162">
        <v>2</v>
      </c>
      <c r="U145" s="164" t="s">
        <v>653</v>
      </c>
      <c r="V145" s="165" t="s">
        <v>12</v>
      </c>
      <c r="W145" s="166">
        <v>15</v>
      </c>
      <c r="X145" s="165" t="s">
        <v>12</v>
      </c>
      <c r="Y145" s="166">
        <v>5</v>
      </c>
      <c r="Z145" s="165" t="s">
        <v>61</v>
      </c>
      <c r="AA145" s="166">
        <v>10</v>
      </c>
      <c r="AB145" s="165" t="s">
        <v>12</v>
      </c>
      <c r="AC145" s="166">
        <v>15</v>
      </c>
      <c r="AD145" s="165" t="s">
        <v>12</v>
      </c>
      <c r="AE145" s="166">
        <v>10</v>
      </c>
      <c r="AF145" s="165" t="s">
        <v>12</v>
      </c>
      <c r="AG145" s="166">
        <v>30</v>
      </c>
      <c r="AH145" s="167">
        <v>85</v>
      </c>
      <c r="AI145" s="167">
        <v>3</v>
      </c>
      <c r="AJ145" s="167">
        <v>0</v>
      </c>
      <c r="AK145" s="167">
        <v>0</v>
      </c>
      <c r="AL145" s="167">
        <v>0</v>
      </c>
      <c r="AM145" s="167" t="s">
        <v>51</v>
      </c>
      <c r="AN145" s="168">
        <v>1</v>
      </c>
      <c r="AO145" s="169" t="s">
        <v>32</v>
      </c>
      <c r="AP145" s="167" t="s">
        <v>52</v>
      </c>
      <c r="AQ145" s="15">
        <v>2</v>
      </c>
      <c r="AR145" s="18" t="s">
        <v>38</v>
      </c>
      <c r="AS145" s="7" t="s">
        <v>42</v>
      </c>
      <c r="AT145" s="162">
        <v>1</v>
      </c>
      <c r="AU145" s="7" t="s">
        <v>898</v>
      </c>
      <c r="AV145" s="39" t="s">
        <v>899</v>
      </c>
      <c r="AW145" s="39" t="s">
        <v>899</v>
      </c>
      <c r="AX145" s="39" t="s">
        <v>899</v>
      </c>
      <c r="AY145" s="82" t="s">
        <v>865</v>
      </c>
      <c r="AZ145" s="82" t="s">
        <v>865</v>
      </c>
      <c r="BA145" s="82" t="s">
        <v>865</v>
      </c>
      <c r="BB145" s="82" t="s">
        <v>865</v>
      </c>
      <c r="BC145" s="82" t="s">
        <v>865</v>
      </c>
      <c r="BD145" s="82" t="s">
        <v>865</v>
      </c>
      <c r="BE145" s="82" t="s">
        <v>865</v>
      </c>
    </row>
    <row r="146" spans="1:57" s="8" customFormat="1" ht="409.5" x14ac:dyDescent="0.25">
      <c r="A146" s="170" t="s">
        <v>638</v>
      </c>
      <c r="B146" s="71" t="s">
        <v>644</v>
      </c>
      <c r="C146" s="71" t="s">
        <v>123</v>
      </c>
      <c r="D146" s="132" t="s">
        <v>645</v>
      </c>
      <c r="E146" s="57" t="s">
        <v>651</v>
      </c>
      <c r="F146" s="51" t="s">
        <v>8</v>
      </c>
      <c r="G146" s="51" t="s">
        <v>25</v>
      </c>
      <c r="H146" s="50" t="s">
        <v>647</v>
      </c>
      <c r="I146" s="52">
        <v>1</v>
      </c>
      <c r="J146" s="7" t="s">
        <v>32</v>
      </c>
      <c r="K146" s="6">
        <v>2</v>
      </c>
      <c r="L146" s="42" t="s">
        <v>38</v>
      </c>
      <c r="M146" s="7" t="s">
        <v>42</v>
      </c>
      <c r="N146" s="7">
        <v>1</v>
      </c>
      <c r="O146" s="171" t="s">
        <v>899</v>
      </c>
      <c r="P146" s="7">
        <v>1</v>
      </c>
      <c r="Q146" s="171" t="s">
        <v>899</v>
      </c>
      <c r="R146" s="7">
        <v>2</v>
      </c>
      <c r="S146" s="171" t="s">
        <v>899</v>
      </c>
      <c r="T146" s="7">
        <v>2</v>
      </c>
      <c r="U146" s="50" t="s">
        <v>653</v>
      </c>
      <c r="V146" s="60" t="s">
        <v>12</v>
      </c>
      <c r="W146" s="172">
        <v>15</v>
      </c>
      <c r="X146" s="60" t="s">
        <v>12</v>
      </c>
      <c r="Y146" s="172">
        <v>5</v>
      </c>
      <c r="Z146" s="60" t="s">
        <v>61</v>
      </c>
      <c r="AA146" s="172">
        <v>10</v>
      </c>
      <c r="AB146" s="60" t="s">
        <v>12</v>
      </c>
      <c r="AC146" s="172">
        <v>15</v>
      </c>
      <c r="AD146" s="60" t="s">
        <v>12</v>
      </c>
      <c r="AE146" s="172">
        <v>10</v>
      </c>
      <c r="AF146" s="60" t="s">
        <v>12</v>
      </c>
      <c r="AG146" s="172">
        <v>30</v>
      </c>
      <c r="AH146" s="62">
        <v>85</v>
      </c>
      <c r="AI146" s="62">
        <v>3</v>
      </c>
      <c r="AJ146" s="62">
        <v>0</v>
      </c>
      <c r="AK146" s="62">
        <v>0</v>
      </c>
      <c r="AL146" s="62">
        <v>0</v>
      </c>
      <c r="AM146" s="62" t="s">
        <v>51</v>
      </c>
      <c r="AN146" s="15">
        <v>1</v>
      </c>
      <c r="AO146" s="73" t="s">
        <v>32</v>
      </c>
      <c r="AP146" s="62" t="s">
        <v>52</v>
      </c>
      <c r="AQ146" s="15">
        <v>2</v>
      </c>
      <c r="AR146" s="18" t="s">
        <v>38</v>
      </c>
      <c r="AS146" s="7" t="s">
        <v>42</v>
      </c>
      <c r="AT146" s="7">
        <v>1</v>
      </c>
      <c r="AU146" s="7" t="s">
        <v>898</v>
      </c>
      <c r="AV146" s="39" t="s">
        <v>899</v>
      </c>
      <c r="AW146" s="39" t="s">
        <v>899</v>
      </c>
      <c r="AX146" s="39" t="s">
        <v>899</v>
      </c>
      <c r="AY146" s="51" t="s">
        <v>865</v>
      </c>
      <c r="AZ146" s="51" t="s">
        <v>865</v>
      </c>
      <c r="BA146" s="51" t="s">
        <v>865</v>
      </c>
      <c r="BB146" s="51" t="s">
        <v>865</v>
      </c>
      <c r="BC146" s="51" t="s">
        <v>865</v>
      </c>
      <c r="BD146" s="51" t="s">
        <v>865</v>
      </c>
      <c r="BE146" s="51" t="s">
        <v>865</v>
      </c>
    </row>
  </sheetData>
  <autoFilter ref="AZ1:AZ146"/>
  <mergeCells count="6">
    <mergeCell ref="A1:D4"/>
    <mergeCell ref="E1:AZ2"/>
    <mergeCell ref="BA1:BE1"/>
    <mergeCell ref="BA2:BE2"/>
    <mergeCell ref="E3:AZ4"/>
    <mergeCell ref="BA3:BE4"/>
  </mergeCells>
  <conditionalFormatting sqref="N88:N146 AS25 AS52:AS65 AS69:AS73 AS9:AS14 AS16:AS23 AS27:AS49 M9:N77 N78:N86 M78:M146 AS75:AS146">
    <cfRule type="cellIs" dxfId="673" priority="1270" operator="equal">
      <formula>"Zona de riesgo extrema"</formula>
    </cfRule>
    <cfRule type="cellIs" dxfId="672" priority="1271" operator="equal">
      <formula>"Zona de riesgo alta"</formula>
    </cfRule>
    <cfRule type="cellIs" dxfId="671" priority="1272" operator="equal">
      <formula>"Zona de riesgo moderada"</formula>
    </cfRule>
    <cfRule type="cellIs" dxfId="670" priority="1273" operator="equal">
      <formula>"Zona de riesgo baja"</formula>
    </cfRule>
  </conditionalFormatting>
  <conditionalFormatting sqref="AY23:BE23 AY42:BE49 AY75:BE75 AY138:BE146 BE86 AY25:BE25 AY52:BE59">
    <cfRule type="cellIs" dxfId="669" priority="1263" operator="equal">
      <formula>""</formula>
    </cfRule>
  </conditionalFormatting>
  <conditionalFormatting sqref="AT123:AT146 AT88:AT121 AT9:AT86">
    <cfRule type="cellIs" dxfId="668" priority="1259" operator="equal">
      <formula>"Zona de riesgo extrema"</formula>
    </cfRule>
    <cfRule type="cellIs" dxfId="667" priority="1260" operator="equal">
      <formula>"Zona de riesgo alta"</formula>
    </cfRule>
    <cfRule type="cellIs" dxfId="666" priority="1261" operator="equal">
      <formula>"Zona de riesgo moderada"</formula>
    </cfRule>
    <cfRule type="cellIs" dxfId="665" priority="1262" operator="equal">
      <formula>"Zona de riesgo baja"</formula>
    </cfRule>
  </conditionalFormatting>
  <conditionalFormatting sqref="V85:V86 X85:X86 Z85:Z86 AB85:AB86 AD85:AD86 AF85:AF86">
    <cfRule type="cellIs" dxfId="664" priority="1257" operator="notEqual">
      <formula>"ü"</formula>
    </cfRule>
    <cfRule type="cellIs" dxfId="663" priority="1258" operator="equal">
      <formula>"ü"</formula>
    </cfRule>
  </conditionalFormatting>
  <conditionalFormatting sqref="R88:R146 O88:P146 T9:T146 R9:R86 O9:P86 AV9:AV146">
    <cfRule type="cellIs" dxfId="662" priority="1165" operator="equal">
      <formula>"ALERTA SEGURIDAD"</formula>
    </cfRule>
  </conditionalFormatting>
  <conditionalFormatting sqref="Q88:Q146 Q9:Q86 AW9:AW146">
    <cfRule type="cellIs" dxfId="661" priority="1162" operator="equal">
      <formula>"ALERTA CALIDAD"</formula>
    </cfRule>
  </conditionalFormatting>
  <conditionalFormatting sqref="S88:S146 S9:S86 AX9:AX146">
    <cfRule type="cellIs" dxfId="660" priority="1163" operator="equal">
      <formula>"ALERTA CORRUPCIÓN"</formula>
    </cfRule>
  </conditionalFormatting>
  <conditionalFormatting sqref="AY9:BE10 AY12:BE12 AY30:BE40">
    <cfRule type="cellIs" dxfId="659" priority="1034" operator="equal">
      <formula>""</formula>
    </cfRule>
  </conditionalFormatting>
  <conditionalFormatting sqref="V9:V12">
    <cfRule type="cellIs" dxfId="658" priority="995" operator="notEqual">
      <formula>"ü"</formula>
    </cfRule>
    <cfRule type="cellIs" dxfId="657" priority="996" operator="equal">
      <formula>"ü"</formula>
    </cfRule>
  </conditionalFormatting>
  <conditionalFormatting sqref="X12">
    <cfRule type="cellIs" dxfId="656" priority="993" operator="notEqual">
      <formula>"ü"</formula>
    </cfRule>
    <cfRule type="cellIs" dxfId="655" priority="994" operator="equal">
      <formula>"ü"</formula>
    </cfRule>
  </conditionalFormatting>
  <conditionalFormatting sqref="Z12">
    <cfRule type="cellIs" dxfId="654" priority="991" operator="notEqual">
      <formula>"ü"</formula>
    </cfRule>
    <cfRule type="cellIs" dxfId="653" priority="992" operator="equal">
      <formula>"ü"</formula>
    </cfRule>
  </conditionalFormatting>
  <conditionalFormatting sqref="AB12">
    <cfRule type="cellIs" dxfId="652" priority="989" operator="notEqual">
      <formula>"ü"</formula>
    </cfRule>
    <cfRule type="cellIs" dxfId="651" priority="990" operator="equal">
      <formula>"ü"</formula>
    </cfRule>
  </conditionalFormatting>
  <conditionalFormatting sqref="AD12">
    <cfRule type="cellIs" dxfId="650" priority="987" operator="notEqual">
      <formula>"ü"</formula>
    </cfRule>
    <cfRule type="cellIs" dxfId="649" priority="988" operator="equal">
      <formula>"ü"</formula>
    </cfRule>
  </conditionalFormatting>
  <conditionalFormatting sqref="AF12">
    <cfRule type="cellIs" dxfId="648" priority="985" operator="notEqual">
      <formula>"ü"</formula>
    </cfRule>
    <cfRule type="cellIs" dxfId="647" priority="986" operator="equal">
      <formula>"ü"</formula>
    </cfRule>
  </conditionalFormatting>
  <conditionalFormatting sqref="X9:X11">
    <cfRule type="cellIs" dxfId="646" priority="983" operator="notEqual">
      <formula>"ü"</formula>
    </cfRule>
    <cfRule type="cellIs" dxfId="645" priority="984" operator="equal">
      <formula>"ü"</formula>
    </cfRule>
  </conditionalFormatting>
  <conditionalFormatting sqref="Z9:Z11">
    <cfRule type="cellIs" dxfId="644" priority="981" operator="notEqual">
      <formula>"ü"</formula>
    </cfRule>
    <cfRule type="cellIs" dxfId="643" priority="982" operator="equal">
      <formula>"ü"</formula>
    </cfRule>
  </conditionalFormatting>
  <conditionalFormatting sqref="AB9:AB11">
    <cfRule type="cellIs" dxfId="642" priority="979" operator="notEqual">
      <formula>"ü"</formula>
    </cfRule>
    <cfRule type="cellIs" dxfId="641" priority="980" operator="equal">
      <formula>"ü"</formula>
    </cfRule>
  </conditionalFormatting>
  <conditionalFormatting sqref="AD9:AD11">
    <cfRule type="cellIs" dxfId="640" priority="977" operator="notEqual">
      <formula>"ü"</formula>
    </cfRule>
    <cfRule type="cellIs" dxfId="639" priority="978" operator="equal">
      <formula>"ü"</formula>
    </cfRule>
  </conditionalFormatting>
  <conditionalFormatting sqref="AF9:AF11">
    <cfRule type="cellIs" dxfId="638" priority="975" operator="notEqual">
      <formula>"ü"</formula>
    </cfRule>
    <cfRule type="cellIs" dxfId="637" priority="976" operator="equal">
      <formula>"ü"</formula>
    </cfRule>
  </conditionalFormatting>
  <conditionalFormatting sqref="AY11:BE11">
    <cfRule type="cellIs" dxfId="636" priority="974" operator="equal">
      <formula>""</formula>
    </cfRule>
  </conditionalFormatting>
  <conditionalFormatting sqref="V13:V14">
    <cfRule type="cellIs" dxfId="635" priority="972" operator="notEqual">
      <formula>"ü"</formula>
    </cfRule>
    <cfRule type="cellIs" dxfId="634" priority="973" operator="equal">
      <formula>"ü"</formula>
    </cfRule>
  </conditionalFormatting>
  <conditionalFormatting sqref="X13:X14">
    <cfRule type="cellIs" dxfId="633" priority="970" operator="notEqual">
      <formula>"ü"</formula>
    </cfRule>
    <cfRule type="cellIs" dxfId="632" priority="971" operator="equal">
      <formula>"ü"</formula>
    </cfRule>
  </conditionalFormatting>
  <conditionalFormatting sqref="Z13:Z14">
    <cfRule type="cellIs" dxfId="631" priority="968" operator="notEqual">
      <formula>"ü"</formula>
    </cfRule>
    <cfRule type="cellIs" dxfId="630" priority="969" operator="equal">
      <formula>"ü"</formula>
    </cfRule>
  </conditionalFormatting>
  <conditionalFormatting sqref="AB13:AB14">
    <cfRule type="cellIs" dxfId="629" priority="966" operator="notEqual">
      <formula>"ü"</formula>
    </cfRule>
    <cfRule type="cellIs" dxfId="628" priority="967" operator="equal">
      <formula>"ü"</formula>
    </cfRule>
  </conditionalFormatting>
  <conditionalFormatting sqref="AD13:AD14">
    <cfRule type="cellIs" dxfId="627" priority="964" operator="notEqual">
      <formula>"ü"</formula>
    </cfRule>
    <cfRule type="cellIs" dxfId="626" priority="965" operator="equal">
      <formula>"ü"</formula>
    </cfRule>
  </conditionalFormatting>
  <conditionalFormatting sqref="AF13:AF14">
    <cfRule type="cellIs" dxfId="625" priority="962" operator="notEqual">
      <formula>"ü"</formula>
    </cfRule>
    <cfRule type="cellIs" dxfId="624" priority="963" operator="equal">
      <formula>"ü"</formula>
    </cfRule>
  </conditionalFormatting>
  <conditionalFormatting sqref="BA13:BE13 AY14:BE14">
    <cfRule type="cellIs" dxfId="623" priority="961" operator="equal">
      <formula>""</formula>
    </cfRule>
  </conditionalFormatting>
  <conditionalFormatting sqref="AZ13">
    <cfRule type="cellIs" dxfId="622" priority="960" operator="equal">
      <formula>""</formula>
    </cfRule>
  </conditionalFormatting>
  <conditionalFormatting sqref="AY13">
    <cfRule type="cellIs" dxfId="621" priority="959" operator="equal">
      <formula>""</formula>
    </cfRule>
  </conditionalFormatting>
  <conditionalFormatting sqref="V17:V18">
    <cfRule type="cellIs" dxfId="620" priority="957" operator="notEqual">
      <formula>"ü"</formula>
    </cfRule>
    <cfRule type="cellIs" dxfId="619" priority="958" operator="equal">
      <formula>"ü"</formula>
    </cfRule>
  </conditionalFormatting>
  <conditionalFormatting sqref="X17:X18">
    <cfRule type="cellIs" dxfId="618" priority="955" operator="notEqual">
      <formula>"ü"</formula>
    </cfRule>
    <cfRule type="cellIs" dxfId="617" priority="956" operator="equal">
      <formula>"ü"</formula>
    </cfRule>
  </conditionalFormatting>
  <conditionalFormatting sqref="Z17:Z18">
    <cfRule type="cellIs" dxfId="616" priority="953" operator="notEqual">
      <formula>"ü"</formula>
    </cfRule>
    <cfRule type="cellIs" dxfId="615" priority="954" operator="equal">
      <formula>"ü"</formula>
    </cfRule>
  </conditionalFormatting>
  <conditionalFormatting sqref="AB17:AB18">
    <cfRule type="cellIs" dxfId="614" priority="951" operator="notEqual">
      <formula>"ü"</formula>
    </cfRule>
    <cfRule type="cellIs" dxfId="613" priority="952" operator="equal">
      <formula>"ü"</formula>
    </cfRule>
  </conditionalFormatting>
  <conditionalFormatting sqref="AD17:AD18">
    <cfRule type="cellIs" dxfId="612" priority="949" operator="notEqual">
      <formula>"ü"</formula>
    </cfRule>
    <cfRule type="cellIs" dxfId="611" priority="950" operator="equal">
      <formula>"ü"</formula>
    </cfRule>
  </conditionalFormatting>
  <conditionalFormatting sqref="AF17:AF18">
    <cfRule type="cellIs" dxfId="610" priority="947" operator="notEqual">
      <formula>"ü"</formula>
    </cfRule>
    <cfRule type="cellIs" dxfId="609" priority="948" operator="equal">
      <formula>"ü"</formula>
    </cfRule>
  </conditionalFormatting>
  <conditionalFormatting sqref="AY18 BA17:BE18">
    <cfRule type="cellIs" dxfId="608" priority="946" operator="equal">
      <formula>""</formula>
    </cfRule>
  </conditionalFormatting>
  <conditionalFormatting sqref="AZ17">
    <cfRule type="cellIs" dxfId="607" priority="945" operator="equal">
      <formula>""</formula>
    </cfRule>
  </conditionalFormatting>
  <conditionalFormatting sqref="AY17">
    <cfRule type="cellIs" dxfId="606" priority="944" operator="equal">
      <formula>""</formula>
    </cfRule>
  </conditionalFormatting>
  <conditionalFormatting sqref="AZ18">
    <cfRule type="cellIs" dxfId="605" priority="943" operator="equal">
      <formula>""</formula>
    </cfRule>
  </conditionalFormatting>
  <conditionalFormatting sqref="V19:V22">
    <cfRule type="cellIs" dxfId="604" priority="941" operator="notEqual">
      <formula>"ü"</formula>
    </cfRule>
    <cfRule type="cellIs" dxfId="603" priority="942" operator="equal">
      <formula>"ü"</formula>
    </cfRule>
  </conditionalFormatting>
  <conditionalFormatting sqref="X19:X22">
    <cfRule type="cellIs" dxfId="602" priority="939" operator="notEqual">
      <formula>"ü"</formula>
    </cfRule>
    <cfRule type="cellIs" dxfId="601" priority="940" operator="equal">
      <formula>"ü"</formula>
    </cfRule>
  </conditionalFormatting>
  <conditionalFormatting sqref="Z19:Z22">
    <cfRule type="cellIs" dxfId="600" priority="937" operator="notEqual">
      <formula>"ü"</formula>
    </cfRule>
    <cfRule type="cellIs" dxfId="599" priority="938" operator="equal">
      <formula>"ü"</formula>
    </cfRule>
  </conditionalFormatting>
  <conditionalFormatting sqref="AB19:AB22">
    <cfRule type="cellIs" dxfId="598" priority="935" operator="notEqual">
      <formula>"ü"</formula>
    </cfRule>
    <cfRule type="cellIs" dxfId="597" priority="936" operator="equal">
      <formula>"ü"</formula>
    </cfRule>
  </conditionalFormatting>
  <conditionalFormatting sqref="AD19:AD22">
    <cfRule type="cellIs" dxfId="596" priority="933" operator="notEqual">
      <formula>"ü"</formula>
    </cfRule>
    <cfRule type="cellIs" dxfId="595" priority="934" operator="equal">
      <formula>"ü"</formula>
    </cfRule>
  </conditionalFormatting>
  <conditionalFormatting sqref="AF19:AF22">
    <cfRule type="cellIs" dxfId="594" priority="931" operator="notEqual">
      <formula>"ü"</formula>
    </cfRule>
    <cfRule type="cellIs" dxfId="593" priority="932" operator="equal">
      <formula>"ü"</formula>
    </cfRule>
  </conditionalFormatting>
  <conditionalFormatting sqref="BE22 BA19:BE19 AY20:BE21 AY22:BB22">
    <cfRule type="cellIs" dxfId="592" priority="930" operator="equal">
      <formula>""</formula>
    </cfRule>
  </conditionalFormatting>
  <conditionalFormatting sqref="BC22">
    <cfRule type="cellIs" dxfId="591" priority="929" operator="equal">
      <formula>""</formula>
    </cfRule>
  </conditionalFormatting>
  <conditionalFormatting sqref="BD22">
    <cfRule type="cellIs" dxfId="590" priority="928" operator="equal">
      <formula>""</formula>
    </cfRule>
  </conditionalFormatting>
  <conditionalFormatting sqref="AZ19">
    <cfRule type="cellIs" dxfId="589" priority="927" operator="equal">
      <formula>""</formula>
    </cfRule>
  </conditionalFormatting>
  <conditionalFormatting sqref="AY19">
    <cfRule type="cellIs" dxfId="588" priority="926" operator="equal">
      <formula>""</formula>
    </cfRule>
  </conditionalFormatting>
  <conditionalFormatting sqref="AF34">
    <cfRule type="cellIs" dxfId="587" priority="911" operator="notEqual">
      <formula>"ü"</formula>
    </cfRule>
    <cfRule type="cellIs" dxfId="586" priority="912" operator="equal">
      <formula>"ü"</formula>
    </cfRule>
  </conditionalFormatting>
  <conditionalFormatting sqref="BA27:BD27 AY28:BE29">
    <cfRule type="cellIs" dxfId="585" priority="910" operator="equal">
      <formula>""</formula>
    </cfRule>
  </conditionalFormatting>
  <conditionalFormatting sqref="AZ27">
    <cfRule type="cellIs" dxfId="584" priority="909" operator="equal">
      <formula>""</formula>
    </cfRule>
  </conditionalFormatting>
  <conditionalFormatting sqref="AY27">
    <cfRule type="cellIs" dxfId="583" priority="908" operator="equal">
      <formula>""</formula>
    </cfRule>
  </conditionalFormatting>
  <conditionalFormatting sqref="E39:E48 E51 E55:E58">
    <cfRule type="duplicateValues" dxfId="582" priority="1474"/>
  </conditionalFormatting>
  <conditionalFormatting sqref="V39:V41 X39:X41 Z39:Z41 AB39:AB41 AD39:AD41 AF39:AF41">
    <cfRule type="cellIs" dxfId="581" priority="901" operator="notEqual">
      <formula>"ü"</formula>
    </cfRule>
    <cfRule type="cellIs" dxfId="580" priority="902" operator="equal">
      <formula>"ü"</formula>
    </cfRule>
  </conditionalFormatting>
  <conditionalFormatting sqref="V42:V43 X42:X43 Z42:Z43 AB42:AB43 AD42:AD43 AF42:AF43">
    <cfRule type="cellIs" dxfId="579" priority="899" operator="notEqual">
      <formula>"ü"</formula>
    </cfRule>
    <cfRule type="cellIs" dxfId="578" priority="900" operator="equal">
      <formula>"ü"</formula>
    </cfRule>
  </conditionalFormatting>
  <conditionalFormatting sqref="V44 X44 Z44 AB44 AD44 AF44">
    <cfRule type="cellIs" dxfId="577" priority="897" operator="notEqual">
      <formula>"ü"</formula>
    </cfRule>
    <cfRule type="cellIs" dxfId="576" priority="898" operator="equal">
      <formula>"ü"</formula>
    </cfRule>
  </conditionalFormatting>
  <conditionalFormatting sqref="V45">
    <cfRule type="cellIs" dxfId="575" priority="895" operator="notEqual">
      <formula>"ü"</formula>
    </cfRule>
    <cfRule type="cellIs" dxfId="574" priority="896" operator="equal">
      <formula>"ü"</formula>
    </cfRule>
  </conditionalFormatting>
  <conditionalFormatting sqref="X45">
    <cfRule type="cellIs" dxfId="573" priority="893" operator="notEqual">
      <formula>"ü"</formula>
    </cfRule>
    <cfRule type="cellIs" dxfId="572" priority="894" operator="equal">
      <formula>"ü"</formula>
    </cfRule>
  </conditionalFormatting>
  <conditionalFormatting sqref="Z45">
    <cfRule type="cellIs" dxfId="571" priority="891" operator="notEqual">
      <formula>"ü"</formula>
    </cfRule>
    <cfRule type="cellIs" dxfId="570" priority="892" operator="equal">
      <formula>"ü"</formula>
    </cfRule>
  </conditionalFormatting>
  <conditionalFormatting sqref="AB45">
    <cfRule type="cellIs" dxfId="569" priority="889" operator="notEqual">
      <formula>"ü"</formula>
    </cfRule>
    <cfRule type="cellIs" dxfId="568" priority="890" operator="equal">
      <formula>"ü"</formula>
    </cfRule>
  </conditionalFormatting>
  <conditionalFormatting sqref="AD45">
    <cfRule type="cellIs" dxfId="567" priority="887" operator="notEqual">
      <formula>"ü"</formula>
    </cfRule>
    <cfRule type="cellIs" dxfId="566" priority="888" operator="equal">
      <formula>"ü"</formula>
    </cfRule>
  </conditionalFormatting>
  <conditionalFormatting sqref="AF45">
    <cfRule type="cellIs" dxfId="565" priority="885" operator="notEqual">
      <formula>"ü"</formula>
    </cfRule>
    <cfRule type="cellIs" dxfId="564" priority="886" operator="equal">
      <formula>"ü"</formula>
    </cfRule>
  </conditionalFormatting>
  <conditionalFormatting sqref="V49 V52:V59">
    <cfRule type="cellIs" dxfId="563" priority="883" operator="notEqual">
      <formula>"ü"</formula>
    </cfRule>
    <cfRule type="cellIs" dxfId="562" priority="884" operator="equal">
      <formula>"ü"</formula>
    </cfRule>
  </conditionalFormatting>
  <conditionalFormatting sqref="X49 X52:X59">
    <cfRule type="cellIs" dxfId="561" priority="881" operator="notEqual">
      <formula>"ü"</formula>
    </cfRule>
    <cfRule type="cellIs" dxfId="560" priority="882" operator="equal">
      <formula>"ü"</formula>
    </cfRule>
  </conditionalFormatting>
  <conditionalFormatting sqref="Z49 Z52:Z59">
    <cfRule type="cellIs" dxfId="559" priority="879" operator="notEqual">
      <formula>"ü"</formula>
    </cfRule>
    <cfRule type="cellIs" dxfId="558" priority="880" operator="equal">
      <formula>"ü"</formula>
    </cfRule>
  </conditionalFormatting>
  <conditionalFormatting sqref="AB49 AB52:AB59">
    <cfRule type="cellIs" dxfId="557" priority="877" operator="notEqual">
      <formula>"ü"</formula>
    </cfRule>
    <cfRule type="cellIs" dxfId="556" priority="878" operator="equal">
      <formula>"ü"</formula>
    </cfRule>
  </conditionalFormatting>
  <conditionalFormatting sqref="AD49 AD52:AD59">
    <cfRule type="cellIs" dxfId="555" priority="875" operator="notEqual">
      <formula>"ü"</formula>
    </cfRule>
    <cfRule type="cellIs" dxfId="554" priority="876" operator="equal">
      <formula>"ü"</formula>
    </cfRule>
  </conditionalFormatting>
  <conditionalFormatting sqref="AF49 AF52:AF59">
    <cfRule type="cellIs" dxfId="553" priority="873" operator="notEqual">
      <formula>"ü"</formula>
    </cfRule>
    <cfRule type="cellIs" dxfId="552" priority="874" operator="equal">
      <formula>"ü"</formula>
    </cfRule>
  </conditionalFormatting>
  <conditionalFormatting sqref="V46 V48">
    <cfRule type="cellIs" dxfId="551" priority="871" operator="notEqual">
      <formula>"ü"</formula>
    </cfRule>
    <cfRule type="cellIs" dxfId="550" priority="872" operator="equal">
      <formula>"ü"</formula>
    </cfRule>
  </conditionalFormatting>
  <conditionalFormatting sqref="X46 X48">
    <cfRule type="cellIs" dxfId="549" priority="869" operator="notEqual">
      <formula>"ü"</formula>
    </cfRule>
    <cfRule type="cellIs" dxfId="548" priority="870" operator="equal">
      <formula>"ü"</formula>
    </cfRule>
  </conditionalFormatting>
  <conditionalFormatting sqref="Z46 Z48">
    <cfRule type="cellIs" dxfId="547" priority="867" operator="notEqual">
      <formula>"ü"</formula>
    </cfRule>
    <cfRule type="cellIs" dxfId="546" priority="868" operator="equal">
      <formula>"ü"</formula>
    </cfRule>
  </conditionalFormatting>
  <conditionalFormatting sqref="AB46 AB48">
    <cfRule type="cellIs" dxfId="545" priority="865" operator="notEqual">
      <formula>"ü"</formula>
    </cfRule>
    <cfRule type="cellIs" dxfId="544" priority="866" operator="equal">
      <formula>"ü"</formula>
    </cfRule>
  </conditionalFormatting>
  <conditionalFormatting sqref="AD46 AD48">
    <cfRule type="cellIs" dxfId="543" priority="863" operator="notEqual">
      <formula>"ü"</formula>
    </cfRule>
    <cfRule type="cellIs" dxfId="542" priority="864" operator="equal">
      <formula>"ü"</formula>
    </cfRule>
  </conditionalFormatting>
  <conditionalFormatting sqref="AF46 AF48">
    <cfRule type="cellIs" dxfId="541" priority="861" operator="notEqual">
      <formula>"ü"</formula>
    </cfRule>
    <cfRule type="cellIs" dxfId="540" priority="862" operator="equal">
      <formula>"ü"</formula>
    </cfRule>
  </conditionalFormatting>
  <conditionalFormatting sqref="V47">
    <cfRule type="cellIs" dxfId="539" priority="859" operator="notEqual">
      <formula>"ü"</formula>
    </cfRule>
    <cfRule type="cellIs" dxfId="538" priority="860" operator="equal">
      <formula>"ü"</formula>
    </cfRule>
  </conditionalFormatting>
  <conditionalFormatting sqref="X47">
    <cfRule type="cellIs" dxfId="537" priority="857" operator="notEqual">
      <formula>"ü"</formula>
    </cfRule>
    <cfRule type="cellIs" dxfId="536" priority="858" operator="equal">
      <formula>"ü"</formula>
    </cfRule>
  </conditionalFormatting>
  <conditionalFormatting sqref="Z47">
    <cfRule type="cellIs" dxfId="535" priority="855" operator="notEqual">
      <formula>"ü"</formula>
    </cfRule>
    <cfRule type="cellIs" dxfId="534" priority="856" operator="equal">
      <formula>"ü"</formula>
    </cfRule>
  </conditionalFormatting>
  <conditionalFormatting sqref="AB47">
    <cfRule type="cellIs" dxfId="533" priority="853" operator="notEqual">
      <formula>"ü"</formula>
    </cfRule>
    <cfRule type="cellIs" dxfId="532" priority="854" operator="equal">
      <formula>"ü"</formula>
    </cfRule>
  </conditionalFormatting>
  <conditionalFormatting sqref="AD47">
    <cfRule type="cellIs" dxfId="531" priority="851" operator="notEqual">
      <formula>"ü"</formula>
    </cfRule>
    <cfRule type="cellIs" dxfId="530" priority="852" operator="equal">
      <formula>"ü"</formula>
    </cfRule>
  </conditionalFormatting>
  <conditionalFormatting sqref="AF47">
    <cfRule type="cellIs" dxfId="529" priority="849" operator="notEqual">
      <formula>"ü"</formula>
    </cfRule>
    <cfRule type="cellIs" dxfId="528" priority="850" operator="equal">
      <formula>"ü"</formula>
    </cfRule>
  </conditionalFormatting>
  <conditionalFormatting sqref="E49:E50">
    <cfRule type="duplicateValues" dxfId="527" priority="848"/>
  </conditionalFormatting>
  <conditionalFormatting sqref="E52:E54">
    <cfRule type="duplicateValues" dxfId="526" priority="847"/>
  </conditionalFormatting>
  <conditionalFormatting sqref="E59">
    <cfRule type="duplicateValues" dxfId="525" priority="846"/>
  </conditionalFormatting>
  <conditionalFormatting sqref="V75 X75 Z75 AB75 AD75 AF75">
    <cfRule type="cellIs" dxfId="524" priority="806" operator="notEqual">
      <formula>"ü"</formula>
    </cfRule>
    <cfRule type="cellIs" dxfId="523" priority="807" operator="equal">
      <formula>"ü"</formula>
    </cfRule>
  </conditionalFormatting>
  <conditionalFormatting sqref="BC61:BE61 AY62:AZ62 BE62">
    <cfRule type="cellIs" dxfId="522" priority="833" operator="equal">
      <formula>""</formula>
    </cfRule>
  </conditionalFormatting>
  <conditionalFormatting sqref="AZ61">
    <cfRule type="cellIs" dxfId="521" priority="832" operator="equal">
      <formula>""</formula>
    </cfRule>
  </conditionalFormatting>
  <conditionalFormatting sqref="V65 X65 Z65 AB65 AD65 AF65 AF69:AF73 AD69:AD73 AB69:AB73 Z69:Z73 X69:X73 V69:V73">
    <cfRule type="cellIs" dxfId="520" priority="811" operator="notEqual">
      <formula>"ü"</formula>
    </cfRule>
    <cfRule type="cellIs" dxfId="519" priority="812" operator="equal">
      <formula>"ü"</formula>
    </cfRule>
  </conditionalFormatting>
  <conditionalFormatting sqref="I65:I67">
    <cfRule type="expression" dxfId="518" priority="816" stopIfTrue="1">
      <formula>"EXTRE"=LEFT(I65,5)</formula>
    </cfRule>
    <cfRule type="expression" dxfId="517" priority="817" stopIfTrue="1">
      <formula>"ALTO"=LEFT(I65,4)</formula>
    </cfRule>
    <cfRule type="expression" dxfId="516" priority="818" stopIfTrue="1">
      <formula>"MODER"=LEFT(I65,5)</formula>
    </cfRule>
  </conditionalFormatting>
  <conditionalFormatting sqref="I69:I70">
    <cfRule type="expression" dxfId="515" priority="813" stopIfTrue="1">
      <formula>"EXTRE"=LEFT(I69,5)</formula>
    </cfRule>
    <cfRule type="expression" dxfId="514" priority="814" stopIfTrue="1">
      <formula>"ALTO"=LEFT(I69,4)</formula>
    </cfRule>
    <cfRule type="expression" dxfId="513" priority="815" stopIfTrue="1">
      <formula>"MODER"=LEFT(I69,5)</formula>
    </cfRule>
  </conditionalFormatting>
  <conditionalFormatting sqref="BD72:BE73 BE65 BE69:BE71">
    <cfRule type="cellIs" dxfId="512" priority="810" operator="equal">
      <formula>""</formula>
    </cfRule>
  </conditionalFormatting>
  <conditionalFormatting sqref="AY65:AZ65">
    <cfRule type="cellIs" dxfId="511" priority="809" operator="equal">
      <formula>""</formula>
    </cfRule>
  </conditionalFormatting>
  <conditionalFormatting sqref="BA85:BE85">
    <cfRule type="cellIs" dxfId="510" priority="776" operator="equal">
      <formula>""</formula>
    </cfRule>
  </conditionalFormatting>
  <conditionalFormatting sqref="AY86:BA86">
    <cfRule type="cellIs" dxfId="509" priority="775" operator="equal">
      <formula>""</formula>
    </cfRule>
  </conditionalFormatting>
  <conditionalFormatting sqref="AZ85">
    <cfRule type="cellIs" dxfId="508" priority="774" operator="equal">
      <formula>""</formula>
    </cfRule>
  </conditionalFormatting>
  <conditionalFormatting sqref="AY85">
    <cfRule type="cellIs" dxfId="507" priority="773" operator="equal">
      <formula>""</formula>
    </cfRule>
  </conditionalFormatting>
  <conditionalFormatting sqref="BC86:BD86">
    <cfRule type="cellIs" dxfId="506" priority="769" operator="equal">
      <formula>""</formula>
    </cfRule>
  </conditionalFormatting>
  <conditionalFormatting sqref="V88:V90 V94 V96">
    <cfRule type="cellIs" dxfId="505" priority="767" operator="notEqual">
      <formula>"ü"</formula>
    </cfRule>
    <cfRule type="cellIs" dxfId="504" priority="768" operator="equal">
      <formula>"ü"</formula>
    </cfRule>
  </conditionalFormatting>
  <conditionalFormatting sqref="V93">
    <cfRule type="cellIs" dxfId="503" priority="761" operator="notEqual">
      <formula>"ü"</formula>
    </cfRule>
    <cfRule type="cellIs" dxfId="502" priority="762" operator="equal">
      <formula>"ü"</formula>
    </cfRule>
  </conditionalFormatting>
  <conditionalFormatting sqref="X89:X90">
    <cfRule type="cellIs" dxfId="501" priority="759" operator="notEqual">
      <formula>"ü"</formula>
    </cfRule>
    <cfRule type="cellIs" dxfId="500" priority="760" operator="equal">
      <formula>"ü"</formula>
    </cfRule>
  </conditionalFormatting>
  <conditionalFormatting sqref="X88">
    <cfRule type="cellIs" dxfId="499" priority="757" operator="notEqual">
      <formula>"ü"</formula>
    </cfRule>
    <cfRule type="cellIs" dxfId="498" priority="758" operator="equal">
      <formula>"ü"</formula>
    </cfRule>
  </conditionalFormatting>
  <conditionalFormatting sqref="X93">
    <cfRule type="cellIs" dxfId="497" priority="751" operator="notEqual">
      <formula>"ü"</formula>
    </cfRule>
    <cfRule type="cellIs" dxfId="496" priority="752" operator="equal">
      <formula>"ü"</formula>
    </cfRule>
  </conditionalFormatting>
  <conditionalFormatting sqref="Z89:Z90">
    <cfRule type="cellIs" dxfId="495" priority="749" operator="notEqual">
      <formula>"ü"</formula>
    </cfRule>
    <cfRule type="cellIs" dxfId="494" priority="750" operator="equal">
      <formula>"ü"</formula>
    </cfRule>
  </conditionalFormatting>
  <conditionalFormatting sqref="Z88">
    <cfRule type="cellIs" dxfId="493" priority="747" operator="notEqual">
      <formula>"ü"</formula>
    </cfRule>
    <cfRule type="cellIs" dxfId="492" priority="748" operator="equal">
      <formula>"ü"</formula>
    </cfRule>
  </conditionalFormatting>
  <conditionalFormatting sqref="Z93">
    <cfRule type="cellIs" dxfId="491" priority="741" operator="notEqual">
      <formula>"ü"</formula>
    </cfRule>
    <cfRule type="cellIs" dxfId="490" priority="742" operator="equal">
      <formula>"ü"</formula>
    </cfRule>
  </conditionalFormatting>
  <conditionalFormatting sqref="AB89:AB90 AB94 AB96">
    <cfRule type="cellIs" dxfId="489" priority="739" operator="notEqual">
      <formula>"ü"</formula>
    </cfRule>
    <cfRule type="cellIs" dxfId="488" priority="740" operator="equal">
      <formula>"ü"</formula>
    </cfRule>
  </conditionalFormatting>
  <conditionalFormatting sqref="AB88">
    <cfRule type="cellIs" dxfId="487" priority="737" operator="notEqual">
      <formula>"ü"</formula>
    </cfRule>
    <cfRule type="cellIs" dxfId="486" priority="738" operator="equal">
      <formula>"ü"</formula>
    </cfRule>
  </conditionalFormatting>
  <conditionalFormatting sqref="AB93">
    <cfRule type="cellIs" dxfId="485" priority="731" operator="notEqual">
      <formula>"ü"</formula>
    </cfRule>
    <cfRule type="cellIs" dxfId="484" priority="732" operator="equal">
      <formula>"ü"</formula>
    </cfRule>
  </conditionalFormatting>
  <conditionalFormatting sqref="AD89:AD90">
    <cfRule type="cellIs" dxfId="483" priority="729" operator="notEqual">
      <formula>"ü"</formula>
    </cfRule>
    <cfRule type="cellIs" dxfId="482" priority="730" operator="equal">
      <formula>"ü"</formula>
    </cfRule>
  </conditionalFormatting>
  <conditionalFormatting sqref="AD88">
    <cfRule type="cellIs" dxfId="481" priority="727" operator="notEqual">
      <formula>"ü"</formula>
    </cfRule>
    <cfRule type="cellIs" dxfId="480" priority="728" operator="equal">
      <formula>"ü"</formula>
    </cfRule>
  </conditionalFormatting>
  <conditionalFormatting sqref="AD93">
    <cfRule type="cellIs" dxfId="479" priority="721" operator="notEqual">
      <formula>"ü"</formula>
    </cfRule>
    <cfRule type="cellIs" dxfId="478" priority="722" operator="equal">
      <formula>"ü"</formula>
    </cfRule>
  </conditionalFormatting>
  <conditionalFormatting sqref="AF89:AF90">
    <cfRule type="cellIs" dxfId="477" priority="719" operator="notEqual">
      <formula>"ü"</formula>
    </cfRule>
    <cfRule type="cellIs" dxfId="476" priority="720" operator="equal">
      <formula>"ü"</formula>
    </cfRule>
  </conditionalFormatting>
  <conditionalFormatting sqref="AF88">
    <cfRule type="cellIs" dxfId="475" priority="717" operator="notEqual">
      <formula>"ü"</formula>
    </cfRule>
    <cfRule type="cellIs" dxfId="474" priority="718" operator="equal">
      <formula>"ü"</formula>
    </cfRule>
  </conditionalFormatting>
  <conditionalFormatting sqref="AF93">
    <cfRule type="cellIs" dxfId="473" priority="711" operator="notEqual">
      <formula>"ü"</formula>
    </cfRule>
    <cfRule type="cellIs" dxfId="472" priority="712" operator="equal">
      <formula>"ü"</formula>
    </cfRule>
  </conditionalFormatting>
  <conditionalFormatting sqref="X94">
    <cfRule type="cellIs" dxfId="471" priority="709" operator="notEqual">
      <formula>"ü"</formula>
    </cfRule>
    <cfRule type="cellIs" dxfId="470" priority="710" operator="equal">
      <formula>"ü"</formula>
    </cfRule>
  </conditionalFormatting>
  <conditionalFormatting sqref="X96">
    <cfRule type="cellIs" dxfId="469" priority="705" operator="notEqual">
      <formula>"ü"</formula>
    </cfRule>
    <cfRule type="cellIs" dxfId="468" priority="706" operator="equal">
      <formula>"ü"</formula>
    </cfRule>
  </conditionalFormatting>
  <conditionalFormatting sqref="Z94">
    <cfRule type="cellIs" dxfId="467" priority="703" operator="notEqual">
      <formula>"ü"</formula>
    </cfRule>
    <cfRule type="cellIs" dxfId="466" priority="704" operator="equal">
      <formula>"ü"</formula>
    </cfRule>
  </conditionalFormatting>
  <conditionalFormatting sqref="Z96">
    <cfRule type="cellIs" dxfId="465" priority="699" operator="notEqual">
      <formula>"ü"</formula>
    </cfRule>
    <cfRule type="cellIs" dxfId="464" priority="700" operator="equal">
      <formula>"ü"</formula>
    </cfRule>
  </conditionalFormatting>
  <conditionalFormatting sqref="AD94">
    <cfRule type="cellIs" dxfId="463" priority="697" operator="notEqual">
      <formula>"ü"</formula>
    </cfRule>
    <cfRule type="cellIs" dxfId="462" priority="698" operator="equal">
      <formula>"ü"</formula>
    </cfRule>
  </conditionalFormatting>
  <conditionalFormatting sqref="AD96">
    <cfRule type="cellIs" dxfId="461" priority="693" operator="notEqual">
      <formula>"ü"</formula>
    </cfRule>
    <cfRule type="cellIs" dxfId="460" priority="694" operator="equal">
      <formula>"ü"</formula>
    </cfRule>
  </conditionalFormatting>
  <conditionalFormatting sqref="AF94">
    <cfRule type="cellIs" dxfId="459" priority="691" operator="notEqual">
      <formula>"ü"</formula>
    </cfRule>
    <cfRule type="cellIs" dxfId="458" priority="692" operator="equal">
      <formula>"ü"</formula>
    </cfRule>
  </conditionalFormatting>
  <conditionalFormatting sqref="AF96">
    <cfRule type="cellIs" dxfId="457" priority="687" operator="notEqual">
      <formula>"ü"</formula>
    </cfRule>
    <cfRule type="cellIs" dxfId="456" priority="688" operator="equal">
      <formula>"ü"</formula>
    </cfRule>
  </conditionalFormatting>
  <conditionalFormatting sqref="AY93:BE93 BA94:BE94 BA96:BE96">
    <cfRule type="cellIs" dxfId="455" priority="676" operator="equal">
      <formula>""</formula>
    </cfRule>
  </conditionalFormatting>
  <conditionalFormatting sqref="AY90:AZ90 BB90:BE90">
    <cfRule type="cellIs" dxfId="454" priority="683" operator="equal">
      <formula>""</formula>
    </cfRule>
  </conditionalFormatting>
  <conditionalFormatting sqref="AY89:BE89 BA90">
    <cfRule type="cellIs" dxfId="453" priority="682" operator="equal">
      <formula>""</formula>
    </cfRule>
  </conditionalFormatting>
  <conditionalFormatting sqref="AY88:BE88">
    <cfRule type="cellIs" dxfId="452" priority="681" operator="equal">
      <formula>""</formula>
    </cfRule>
  </conditionalFormatting>
  <conditionalFormatting sqref="AY94 AY96">
    <cfRule type="cellIs" dxfId="451" priority="675" operator="equal">
      <formula>""</formula>
    </cfRule>
  </conditionalFormatting>
  <conditionalFormatting sqref="AZ94 AZ96">
    <cfRule type="cellIs" dxfId="450" priority="674" operator="equal">
      <formula>""</formula>
    </cfRule>
  </conditionalFormatting>
  <conditionalFormatting sqref="V138">
    <cfRule type="cellIs" dxfId="449" priority="672" operator="notEqual">
      <formula>"ü"</formula>
    </cfRule>
    <cfRule type="cellIs" dxfId="448" priority="673" operator="equal">
      <formula>"ü"</formula>
    </cfRule>
  </conditionalFormatting>
  <conditionalFormatting sqref="X138">
    <cfRule type="cellIs" dxfId="447" priority="670" operator="notEqual">
      <formula>"ü"</formula>
    </cfRule>
    <cfRule type="cellIs" dxfId="446" priority="671" operator="equal">
      <formula>"ü"</formula>
    </cfRule>
  </conditionalFormatting>
  <conditionalFormatting sqref="Z138">
    <cfRule type="cellIs" dxfId="445" priority="668" operator="notEqual">
      <formula>"ü"</formula>
    </cfRule>
    <cfRule type="cellIs" dxfId="444" priority="669" operator="equal">
      <formula>"ü"</formula>
    </cfRule>
  </conditionalFormatting>
  <conditionalFormatting sqref="AB138">
    <cfRule type="cellIs" dxfId="443" priority="666" operator="notEqual">
      <formula>"ü"</formula>
    </cfRule>
    <cfRule type="cellIs" dxfId="442" priority="667" operator="equal">
      <formula>"ü"</formula>
    </cfRule>
  </conditionalFormatting>
  <conditionalFormatting sqref="AD138">
    <cfRule type="cellIs" dxfId="441" priority="664" operator="notEqual">
      <formula>"ü"</formula>
    </cfRule>
    <cfRule type="cellIs" dxfId="440" priority="665" operator="equal">
      <formula>"ü"</formula>
    </cfRule>
  </conditionalFormatting>
  <conditionalFormatting sqref="AF138">
    <cfRule type="cellIs" dxfId="439" priority="662" operator="notEqual">
      <formula>"ü"</formula>
    </cfRule>
    <cfRule type="cellIs" dxfId="438" priority="663" operator="equal">
      <formula>"ü"</formula>
    </cfRule>
  </conditionalFormatting>
  <conditionalFormatting sqref="V139:V146 X139:X146 Z139:Z146 AB139:AB146 AD139:AD146 AF139:AF146">
    <cfRule type="cellIs" dxfId="437" priority="660" operator="notEqual">
      <formula>"ü"</formula>
    </cfRule>
    <cfRule type="cellIs" dxfId="436" priority="661" operator="equal">
      <formula>"ü"</formula>
    </cfRule>
  </conditionalFormatting>
  <conditionalFormatting sqref="V60">
    <cfRule type="cellIs" dxfId="435" priority="656" operator="notEqual">
      <formula>"ü"</formula>
    </cfRule>
    <cfRule type="cellIs" dxfId="434" priority="657" operator="equal">
      <formula>"ü"</formula>
    </cfRule>
  </conditionalFormatting>
  <conditionalFormatting sqref="X60">
    <cfRule type="cellIs" dxfId="433" priority="654" operator="notEqual">
      <formula>"ü"</formula>
    </cfRule>
    <cfRule type="cellIs" dxfId="432" priority="655" operator="equal">
      <formula>"ü"</formula>
    </cfRule>
  </conditionalFormatting>
  <conditionalFormatting sqref="Z60">
    <cfRule type="cellIs" dxfId="431" priority="652" operator="notEqual">
      <formula>"ü"</formula>
    </cfRule>
    <cfRule type="cellIs" dxfId="430" priority="653" operator="equal">
      <formula>"ü"</formula>
    </cfRule>
  </conditionalFormatting>
  <conditionalFormatting sqref="AB60">
    <cfRule type="cellIs" dxfId="429" priority="650" operator="notEqual">
      <formula>"ü"</formula>
    </cfRule>
    <cfRule type="cellIs" dxfId="428" priority="651" operator="equal">
      <formula>"ü"</formula>
    </cfRule>
  </conditionalFormatting>
  <conditionalFormatting sqref="AD60">
    <cfRule type="cellIs" dxfId="427" priority="648" operator="notEqual">
      <formula>"ü"</formula>
    </cfRule>
    <cfRule type="cellIs" dxfId="426" priority="649" operator="equal">
      <formula>"ü"</formula>
    </cfRule>
  </conditionalFormatting>
  <conditionalFormatting sqref="AF60">
    <cfRule type="cellIs" dxfId="425" priority="646" operator="notEqual">
      <formula>"ü"</formula>
    </cfRule>
    <cfRule type="cellIs" dxfId="424" priority="647" operator="equal">
      <formula>"ü"</formula>
    </cfRule>
  </conditionalFormatting>
  <conditionalFormatting sqref="BA60:BE60">
    <cfRule type="cellIs" dxfId="423" priority="645" operator="equal">
      <formula>""</formula>
    </cfRule>
  </conditionalFormatting>
  <conditionalFormatting sqref="AZ60">
    <cfRule type="cellIs" dxfId="422" priority="644" operator="equal">
      <formula>""</formula>
    </cfRule>
  </conditionalFormatting>
  <conditionalFormatting sqref="AY60:AY61">
    <cfRule type="cellIs" dxfId="421" priority="643" operator="equal">
      <formula>""</formula>
    </cfRule>
  </conditionalFormatting>
  <conditionalFormatting sqref="V105 X111:X112 Z111:Z112 AB111:AB112 AD111:AD112 AF111:AF112 V109 V111:V112">
    <cfRule type="cellIs" dxfId="420" priority="605" operator="notEqual">
      <formula>"ü"</formula>
    </cfRule>
    <cfRule type="cellIs" dxfId="419" priority="606" operator="equal">
      <formula>"ü"</formula>
    </cfRule>
  </conditionalFormatting>
  <conditionalFormatting sqref="X105">
    <cfRule type="cellIs" dxfId="418" priority="593" operator="notEqual">
      <formula>"ü"</formula>
    </cfRule>
    <cfRule type="cellIs" dxfId="417" priority="594" operator="equal">
      <formula>"ü"</formula>
    </cfRule>
  </conditionalFormatting>
  <conditionalFormatting sqref="Z105">
    <cfRule type="cellIs" dxfId="416" priority="591" operator="notEqual">
      <formula>"ü"</formula>
    </cfRule>
    <cfRule type="cellIs" dxfId="415" priority="592" operator="equal">
      <formula>"ü"</formula>
    </cfRule>
  </conditionalFormatting>
  <conditionalFormatting sqref="AB105">
    <cfRule type="cellIs" dxfId="414" priority="589" operator="notEqual">
      <formula>"ü"</formula>
    </cfRule>
    <cfRule type="cellIs" dxfId="413" priority="590" operator="equal">
      <formula>"ü"</formula>
    </cfRule>
  </conditionalFormatting>
  <conditionalFormatting sqref="AD105">
    <cfRule type="cellIs" dxfId="412" priority="587" operator="notEqual">
      <formula>"ü"</formula>
    </cfRule>
    <cfRule type="cellIs" dxfId="411" priority="588" operator="equal">
      <formula>"ü"</formula>
    </cfRule>
  </conditionalFormatting>
  <conditionalFormatting sqref="AF105">
    <cfRule type="cellIs" dxfId="410" priority="585" operator="notEqual">
      <formula>"ü"</formula>
    </cfRule>
    <cfRule type="cellIs" dxfId="409" priority="586" operator="equal">
      <formula>"ü"</formula>
    </cfRule>
  </conditionalFormatting>
  <conditionalFormatting sqref="X109">
    <cfRule type="cellIs" dxfId="408" priority="571" operator="notEqual">
      <formula>"ü"</formula>
    </cfRule>
    <cfRule type="cellIs" dxfId="407" priority="572" operator="equal">
      <formula>"ü"</formula>
    </cfRule>
  </conditionalFormatting>
  <conditionalFormatting sqref="Z109">
    <cfRule type="cellIs" dxfId="406" priority="569" operator="notEqual">
      <formula>"ü"</formula>
    </cfRule>
    <cfRule type="cellIs" dxfId="405" priority="570" operator="equal">
      <formula>"ü"</formula>
    </cfRule>
  </conditionalFormatting>
  <conditionalFormatting sqref="AB109">
    <cfRule type="cellIs" dxfId="404" priority="563" operator="notEqual">
      <formula>"ü"</formula>
    </cfRule>
    <cfRule type="cellIs" dxfId="403" priority="564" operator="equal">
      <formula>"ü"</formula>
    </cfRule>
  </conditionalFormatting>
  <conditionalFormatting sqref="AD109">
    <cfRule type="cellIs" dxfId="402" priority="561" operator="notEqual">
      <formula>"ü"</formula>
    </cfRule>
    <cfRule type="cellIs" dxfId="401" priority="562" operator="equal">
      <formula>"ü"</formula>
    </cfRule>
  </conditionalFormatting>
  <conditionalFormatting sqref="AF109">
    <cfRule type="cellIs" dxfId="400" priority="559" operator="notEqual">
      <formula>"ü"</formula>
    </cfRule>
    <cfRule type="cellIs" dxfId="399" priority="560" operator="equal">
      <formula>"ü"</formula>
    </cfRule>
  </conditionalFormatting>
  <conditionalFormatting sqref="V115">
    <cfRule type="cellIs" dxfId="398" priority="531" operator="notEqual">
      <formula>"ü"</formula>
    </cfRule>
    <cfRule type="cellIs" dxfId="397" priority="532" operator="equal">
      <formula>"ü"</formula>
    </cfRule>
  </conditionalFormatting>
  <conditionalFormatting sqref="X115">
    <cfRule type="cellIs" dxfId="396" priority="529" operator="notEqual">
      <formula>"ü"</formula>
    </cfRule>
    <cfRule type="cellIs" dxfId="395" priority="530" operator="equal">
      <formula>"ü"</formula>
    </cfRule>
  </conditionalFormatting>
  <conditionalFormatting sqref="Z115">
    <cfRule type="cellIs" dxfId="394" priority="527" operator="notEqual">
      <formula>"ü"</formula>
    </cfRule>
    <cfRule type="cellIs" dxfId="393" priority="528" operator="equal">
      <formula>"ü"</formula>
    </cfRule>
  </conditionalFormatting>
  <conditionalFormatting sqref="AD115">
    <cfRule type="cellIs" dxfId="392" priority="525" operator="notEqual">
      <formula>"ü"</formula>
    </cfRule>
    <cfRule type="cellIs" dxfId="391" priority="526" operator="equal">
      <formula>"ü"</formula>
    </cfRule>
  </conditionalFormatting>
  <conditionalFormatting sqref="AF115">
    <cfRule type="cellIs" dxfId="390" priority="523" operator="notEqual">
      <formula>"ü"</formula>
    </cfRule>
    <cfRule type="cellIs" dxfId="389" priority="524" operator="equal">
      <formula>"ü"</formula>
    </cfRule>
  </conditionalFormatting>
  <conditionalFormatting sqref="AB115">
    <cfRule type="cellIs" dxfId="388" priority="521" operator="notEqual">
      <formula>"ü"</formula>
    </cfRule>
    <cfRule type="cellIs" dxfId="387" priority="522" operator="equal">
      <formula>"ü"</formula>
    </cfRule>
  </conditionalFormatting>
  <conditionalFormatting sqref="AY112:BE112 AY115:BE115">
    <cfRule type="cellIs" dxfId="386" priority="520" operator="equal">
      <formula>""</formula>
    </cfRule>
  </conditionalFormatting>
  <conditionalFormatting sqref="AY111:BE111">
    <cfRule type="cellIs" dxfId="385" priority="519" operator="equal">
      <formula>""</formula>
    </cfRule>
  </conditionalFormatting>
  <conditionalFormatting sqref="AY109:BE109">
    <cfRule type="cellIs" dxfId="384" priority="517" operator="equal">
      <formula>""</formula>
    </cfRule>
  </conditionalFormatting>
  <conditionalFormatting sqref="AY105:BE105">
    <cfRule type="cellIs" dxfId="383" priority="514" operator="equal">
      <formula>""</formula>
    </cfRule>
  </conditionalFormatting>
  <conditionalFormatting sqref="V122">
    <cfRule type="cellIs" dxfId="382" priority="502" operator="notEqual">
      <formula>"ü"</formula>
    </cfRule>
    <cfRule type="cellIs" dxfId="381" priority="503" operator="equal">
      <formula>"ü"</formula>
    </cfRule>
  </conditionalFormatting>
  <conditionalFormatting sqref="X122">
    <cfRule type="cellIs" dxfId="380" priority="500" operator="notEqual">
      <formula>"ü"</formula>
    </cfRule>
    <cfRule type="cellIs" dxfId="379" priority="501" operator="equal">
      <formula>"ü"</formula>
    </cfRule>
  </conditionalFormatting>
  <conditionalFormatting sqref="Z122">
    <cfRule type="cellIs" dxfId="378" priority="498" operator="notEqual">
      <formula>"ü"</formula>
    </cfRule>
    <cfRule type="cellIs" dxfId="377" priority="499" operator="equal">
      <formula>"ü"</formula>
    </cfRule>
  </conditionalFormatting>
  <conditionalFormatting sqref="AB122">
    <cfRule type="cellIs" dxfId="376" priority="496" operator="notEqual">
      <formula>"ü"</formula>
    </cfRule>
    <cfRule type="cellIs" dxfId="375" priority="497" operator="equal">
      <formula>"ü"</formula>
    </cfRule>
  </conditionalFormatting>
  <conditionalFormatting sqref="AD122">
    <cfRule type="cellIs" dxfId="374" priority="494" operator="notEqual">
      <formula>"ü"</formula>
    </cfRule>
    <cfRule type="cellIs" dxfId="373" priority="495" operator="equal">
      <formula>"ü"</formula>
    </cfRule>
  </conditionalFormatting>
  <conditionalFormatting sqref="AF122">
    <cfRule type="cellIs" dxfId="372" priority="492" operator="notEqual">
      <formula>"ü"</formula>
    </cfRule>
    <cfRule type="cellIs" dxfId="371" priority="493" operator="equal">
      <formula>"ü"</formula>
    </cfRule>
  </conditionalFormatting>
  <conditionalFormatting sqref="AY122:BB122 BE122">
    <cfRule type="cellIs" dxfId="370" priority="477" operator="equal">
      <formula>""</formula>
    </cfRule>
  </conditionalFormatting>
  <conditionalFormatting sqref="AT122">
    <cfRule type="cellIs" dxfId="369" priority="473" operator="equal">
      <formula>"Zona de riesgo extrema"</formula>
    </cfRule>
    <cfRule type="cellIs" dxfId="368" priority="474" operator="equal">
      <formula>"Zona de riesgo alta"</formula>
    </cfRule>
    <cfRule type="cellIs" dxfId="367" priority="475" operator="equal">
      <formula>"Zona de riesgo moderada"</formula>
    </cfRule>
    <cfRule type="cellIs" dxfId="366" priority="476" operator="equal">
      <formula>"Zona de riesgo baja"</formula>
    </cfRule>
  </conditionalFormatting>
  <conditionalFormatting sqref="BC122">
    <cfRule type="cellIs" dxfId="365" priority="472" operator="equal">
      <formula>""</formula>
    </cfRule>
  </conditionalFormatting>
  <conditionalFormatting sqref="BD122">
    <cfRule type="cellIs" dxfId="364" priority="471" operator="equal">
      <formula>""</formula>
    </cfRule>
  </conditionalFormatting>
  <conditionalFormatting sqref="V123 V125:V131">
    <cfRule type="cellIs" dxfId="363" priority="459" operator="notEqual">
      <formula>"ü"</formula>
    </cfRule>
    <cfRule type="cellIs" dxfId="362" priority="460" operator="equal">
      <formula>"ü"</formula>
    </cfRule>
  </conditionalFormatting>
  <conditionalFormatting sqref="X123 X125:X131">
    <cfRule type="cellIs" dxfId="361" priority="457" operator="notEqual">
      <formula>"ü"</formula>
    </cfRule>
    <cfRule type="cellIs" dxfId="360" priority="458" operator="equal">
      <formula>"ü"</formula>
    </cfRule>
  </conditionalFormatting>
  <conditionalFormatting sqref="Z123 Z125:Z131">
    <cfRule type="cellIs" dxfId="359" priority="455" operator="notEqual">
      <formula>"ü"</formula>
    </cfRule>
    <cfRule type="cellIs" dxfId="358" priority="456" operator="equal">
      <formula>"ü"</formula>
    </cfRule>
  </conditionalFormatting>
  <conditionalFormatting sqref="AB123 AB125:AB131">
    <cfRule type="cellIs" dxfId="357" priority="453" operator="notEqual">
      <formula>"ü"</formula>
    </cfRule>
    <cfRule type="cellIs" dxfId="356" priority="454" operator="equal">
      <formula>"ü"</formula>
    </cfRule>
  </conditionalFormatting>
  <conditionalFormatting sqref="AD123 AD125:AD131">
    <cfRule type="cellIs" dxfId="355" priority="451" operator="notEqual">
      <formula>"ü"</formula>
    </cfRule>
    <cfRule type="cellIs" dxfId="354" priority="452" operator="equal">
      <formula>"ü"</formula>
    </cfRule>
  </conditionalFormatting>
  <conditionalFormatting sqref="AF123 AF125:AF131">
    <cfRule type="cellIs" dxfId="353" priority="449" operator="notEqual">
      <formula>"ü"</formula>
    </cfRule>
    <cfRule type="cellIs" dxfId="352" priority="450" operator="equal">
      <formula>"ü"</formula>
    </cfRule>
  </conditionalFormatting>
  <conditionalFormatting sqref="BA123:BE123 AY126:BB126 AY125:BE125">
    <cfRule type="cellIs" dxfId="351" priority="448" operator="equal">
      <formula>""</formula>
    </cfRule>
  </conditionalFormatting>
  <conditionalFormatting sqref="AZ123">
    <cfRule type="cellIs" dxfId="350" priority="447" operator="equal">
      <formula>""</formula>
    </cfRule>
  </conditionalFormatting>
  <conditionalFormatting sqref="AY123">
    <cfRule type="cellIs" dxfId="349" priority="446" operator="equal">
      <formula>""</formula>
    </cfRule>
  </conditionalFormatting>
  <conditionalFormatting sqref="AY129:BB129">
    <cfRule type="cellIs" dxfId="348" priority="445" operator="equal">
      <formula>""</formula>
    </cfRule>
  </conditionalFormatting>
  <conditionalFormatting sqref="AY131:BB131">
    <cfRule type="cellIs" dxfId="347" priority="444" operator="equal">
      <formula>""</formula>
    </cfRule>
  </conditionalFormatting>
  <conditionalFormatting sqref="BA128:BB128">
    <cfRule type="cellIs" dxfId="346" priority="443" operator="equal">
      <formula>""</formula>
    </cfRule>
  </conditionalFormatting>
  <conditionalFormatting sqref="AZ128">
    <cfRule type="cellIs" dxfId="345" priority="442" operator="equal">
      <formula>""</formula>
    </cfRule>
  </conditionalFormatting>
  <conditionalFormatting sqref="AY128">
    <cfRule type="cellIs" dxfId="344" priority="441" operator="equal">
      <formula>""</formula>
    </cfRule>
  </conditionalFormatting>
  <conditionalFormatting sqref="BC128:BE128">
    <cfRule type="cellIs" dxfId="343" priority="437" operator="equal">
      <formula>""</formula>
    </cfRule>
  </conditionalFormatting>
  <conditionalFormatting sqref="BC126:BE126">
    <cfRule type="cellIs" dxfId="342" priority="435" operator="equal">
      <formula>""</formula>
    </cfRule>
  </conditionalFormatting>
  <conditionalFormatting sqref="BC129:BE129">
    <cfRule type="cellIs" dxfId="341" priority="434" operator="equal">
      <formula>""</formula>
    </cfRule>
  </conditionalFormatting>
  <conditionalFormatting sqref="BC131:BE131">
    <cfRule type="cellIs" dxfId="340" priority="433" operator="equal">
      <formula>""</formula>
    </cfRule>
  </conditionalFormatting>
  <conditionalFormatting sqref="AY130:BE130">
    <cfRule type="cellIs" dxfId="339" priority="432" operator="equal">
      <formula>""</formula>
    </cfRule>
  </conditionalFormatting>
  <conditionalFormatting sqref="AY127:BE127">
    <cfRule type="cellIs" dxfId="338" priority="431" operator="equal">
      <formula>""</formula>
    </cfRule>
  </conditionalFormatting>
  <conditionalFormatting sqref="V134:V137">
    <cfRule type="cellIs" dxfId="337" priority="429" operator="notEqual">
      <formula>"ü"</formula>
    </cfRule>
    <cfRule type="cellIs" dxfId="336" priority="430" operator="equal">
      <formula>"ü"</formula>
    </cfRule>
  </conditionalFormatting>
  <conditionalFormatting sqref="X134:X137">
    <cfRule type="cellIs" dxfId="335" priority="427" operator="notEqual">
      <formula>"ü"</formula>
    </cfRule>
    <cfRule type="cellIs" dxfId="334" priority="428" operator="equal">
      <formula>"ü"</formula>
    </cfRule>
  </conditionalFormatting>
  <conditionalFormatting sqref="Z134:Z137">
    <cfRule type="cellIs" dxfId="333" priority="425" operator="notEqual">
      <formula>"ü"</formula>
    </cfRule>
    <cfRule type="cellIs" dxfId="332" priority="426" operator="equal">
      <formula>"ü"</formula>
    </cfRule>
  </conditionalFormatting>
  <conditionalFormatting sqref="AB134:AB137">
    <cfRule type="cellIs" dxfId="331" priority="423" operator="notEqual">
      <formula>"ü"</formula>
    </cfRule>
    <cfRule type="cellIs" dxfId="330" priority="424" operator="equal">
      <formula>"ü"</formula>
    </cfRule>
  </conditionalFormatting>
  <conditionalFormatting sqref="AD134:AD137">
    <cfRule type="cellIs" dxfId="329" priority="421" operator="notEqual">
      <formula>"ü"</formula>
    </cfRule>
    <cfRule type="cellIs" dxfId="328" priority="422" operator="equal">
      <formula>"ü"</formula>
    </cfRule>
  </conditionalFormatting>
  <conditionalFormatting sqref="AF134:AF137">
    <cfRule type="cellIs" dxfId="327" priority="419" operator="notEqual">
      <formula>"ü"</formula>
    </cfRule>
    <cfRule type="cellIs" dxfId="326" priority="420" operator="equal">
      <formula>"ü"</formula>
    </cfRule>
  </conditionalFormatting>
  <conditionalFormatting sqref="BE137 AY136:AZ137 BA134:BE134 BB136:BE136 BC135">
    <cfRule type="cellIs" dxfId="325" priority="418" operator="equal">
      <formula>""</formula>
    </cfRule>
  </conditionalFormatting>
  <conditionalFormatting sqref="AZ134">
    <cfRule type="cellIs" dxfId="324" priority="417" operator="equal">
      <formula>""</formula>
    </cfRule>
  </conditionalFormatting>
  <conditionalFormatting sqref="AY134">
    <cfRule type="cellIs" dxfId="323" priority="416" operator="equal">
      <formula>""</formula>
    </cfRule>
  </conditionalFormatting>
  <conditionalFormatting sqref="BA135:BB135 BD135:BE135">
    <cfRule type="cellIs" dxfId="322" priority="415" operator="equal">
      <formula>""</formula>
    </cfRule>
  </conditionalFormatting>
  <conditionalFormatting sqref="AZ135">
    <cfRule type="cellIs" dxfId="321" priority="414" operator="equal">
      <formula>""</formula>
    </cfRule>
  </conditionalFormatting>
  <conditionalFormatting sqref="AY135">
    <cfRule type="cellIs" dxfId="320" priority="413" operator="equal">
      <formula>""</formula>
    </cfRule>
  </conditionalFormatting>
  <conditionalFormatting sqref="BA136">
    <cfRule type="cellIs" dxfId="319" priority="412" operator="equal">
      <formula>""</formula>
    </cfRule>
  </conditionalFormatting>
  <conditionalFormatting sqref="BB137">
    <cfRule type="cellIs" dxfId="318" priority="411" operator="equal">
      <formula>""</formula>
    </cfRule>
  </conditionalFormatting>
  <conditionalFormatting sqref="BA137">
    <cfRule type="cellIs" dxfId="317" priority="410" operator="equal">
      <formula>""</formula>
    </cfRule>
  </conditionalFormatting>
  <conditionalFormatting sqref="BC137:BD137">
    <cfRule type="cellIs" dxfId="316" priority="409" operator="equal">
      <formula>""</formula>
    </cfRule>
  </conditionalFormatting>
  <conditionalFormatting sqref="V76">
    <cfRule type="cellIs" dxfId="315" priority="407" operator="notEqual">
      <formula>"ü"</formula>
    </cfRule>
    <cfRule type="cellIs" dxfId="314" priority="408" operator="equal">
      <formula>"ü"</formula>
    </cfRule>
  </conditionalFormatting>
  <conditionalFormatting sqref="X76">
    <cfRule type="cellIs" dxfId="313" priority="405" operator="notEqual">
      <formula>"ü"</formula>
    </cfRule>
    <cfRule type="cellIs" dxfId="312" priority="406" operator="equal">
      <formula>"ü"</formula>
    </cfRule>
  </conditionalFormatting>
  <conditionalFormatting sqref="Z76">
    <cfRule type="cellIs" dxfId="311" priority="403" operator="notEqual">
      <formula>"ü"</formula>
    </cfRule>
    <cfRule type="cellIs" dxfId="310" priority="404" operator="equal">
      <formula>"ü"</formula>
    </cfRule>
  </conditionalFormatting>
  <conditionalFormatting sqref="AB76">
    <cfRule type="cellIs" dxfId="309" priority="401" operator="notEqual">
      <formula>"ü"</formula>
    </cfRule>
    <cfRule type="cellIs" dxfId="308" priority="402" operator="equal">
      <formula>"ü"</formula>
    </cfRule>
  </conditionalFormatting>
  <conditionalFormatting sqref="AD76">
    <cfRule type="cellIs" dxfId="307" priority="399" operator="notEqual">
      <formula>"ü"</formula>
    </cfRule>
    <cfRule type="cellIs" dxfId="306" priority="400" operator="equal">
      <formula>"ü"</formula>
    </cfRule>
  </conditionalFormatting>
  <conditionalFormatting sqref="AF76">
    <cfRule type="cellIs" dxfId="305" priority="397" operator="notEqual">
      <formula>"ü"</formula>
    </cfRule>
    <cfRule type="cellIs" dxfId="304" priority="398" operator="equal">
      <formula>"ü"</formula>
    </cfRule>
  </conditionalFormatting>
  <conditionalFormatting sqref="AY76:BA76 BC76:BE76">
    <cfRule type="cellIs" dxfId="303" priority="396" operator="equal">
      <formula>""</formula>
    </cfRule>
  </conditionalFormatting>
  <conditionalFormatting sqref="N87">
    <cfRule type="cellIs" dxfId="302" priority="392" operator="equal">
      <formula>"Zona de riesgo extrema"</formula>
    </cfRule>
    <cfRule type="cellIs" dxfId="301" priority="393" operator="equal">
      <formula>"Zona de riesgo alta"</formula>
    </cfRule>
    <cfRule type="cellIs" dxfId="300" priority="394" operator="equal">
      <formula>"Zona de riesgo moderada"</formula>
    </cfRule>
    <cfRule type="cellIs" dxfId="299" priority="395" operator="equal">
      <formula>"Zona de riesgo baja"</formula>
    </cfRule>
  </conditionalFormatting>
  <conditionalFormatting sqref="AT87">
    <cfRule type="cellIs" dxfId="298" priority="388" operator="equal">
      <formula>"Zona de riesgo extrema"</formula>
    </cfRule>
    <cfRule type="cellIs" dxfId="297" priority="389" operator="equal">
      <formula>"Zona de riesgo alta"</formula>
    </cfRule>
    <cfRule type="cellIs" dxfId="296" priority="390" operator="equal">
      <formula>"Zona de riesgo moderada"</formula>
    </cfRule>
    <cfRule type="cellIs" dxfId="295" priority="391" operator="equal">
      <formula>"Zona de riesgo baja"</formula>
    </cfRule>
  </conditionalFormatting>
  <conditionalFormatting sqref="V87 X87 Z87 AB87 AD87 AF87">
    <cfRule type="cellIs" dxfId="294" priority="386" operator="notEqual">
      <formula>"ü"</formula>
    </cfRule>
    <cfRule type="cellIs" dxfId="293" priority="387" operator="equal">
      <formula>"ü"</formula>
    </cfRule>
  </conditionalFormatting>
  <conditionalFormatting sqref="R87 O87:P87">
    <cfRule type="cellIs" dxfId="292" priority="385" operator="equal">
      <formula>"ALERTA SEGURIDAD"</formula>
    </cfRule>
  </conditionalFormatting>
  <conditionalFormatting sqref="Q87">
    <cfRule type="cellIs" dxfId="291" priority="383" operator="equal">
      <formula>"ALERTA CALIDAD"</formula>
    </cfRule>
  </conditionalFormatting>
  <conditionalFormatting sqref="S87">
    <cfRule type="cellIs" dxfId="290" priority="384" operator="equal">
      <formula>"ALERTA CORRUPCIÓN"</formula>
    </cfRule>
  </conditionalFormatting>
  <conditionalFormatting sqref="AY87:BE87">
    <cfRule type="cellIs" dxfId="289" priority="382" operator="equal">
      <formula>""</formula>
    </cfRule>
  </conditionalFormatting>
  <conditionalFormatting sqref="V97:V98">
    <cfRule type="cellIs" dxfId="288" priority="380" operator="notEqual">
      <formula>"ü"</formula>
    </cfRule>
    <cfRule type="cellIs" dxfId="287" priority="381" operator="equal">
      <formula>"ü"</formula>
    </cfRule>
  </conditionalFormatting>
  <conditionalFormatting sqref="X97:X98">
    <cfRule type="cellIs" dxfId="286" priority="378" operator="notEqual">
      <formula>"ü"</formula>
    </cfRule>
    <cfRule type="cellIs" dxfId="285" priority="379" operator="equal">
      <formula>"ü"</formula>
    </cfRule>
  </conditionalFormatting>
  <conditionalFormatting sqref="Z97:Z98">
    <cfRule type="cellIs" dxfId="284" priority="376" operator="notEqual">
      <formula>"ü"</formula>
    </cfRule>
    <cfRule type="cellIs" dxfId="283" priority="377" operator="equal">
      <formula>"ü"</formula>
    </cfRule>
  </conditionalFormatting>
  <conditionalFormatting sqref="AB97:AB98">
    <cfRule type="cellIs" dxfId="282" priority="374" operator="notEqual">
      <formula>"ü"</formula>
    </cfRule>
    <cfRule type="cellIs" dxfId="281" priority="375" operator="equal">
      <formula>"ü"</formula>
    </cfRule>
  </conditionalFormatting>
  <conditionalFormatting sqref="AD97:AD98">
    <cfRule type="cellIs" dxfId="280" priority="372" operator="notEqual">
      <formula>"ü"</formula>
    </cfRule>
    <cfRule type="cellIs" dxfId="279" priority="373" operator="equal">
      <formula>"ü"</formula>
    </cfRule>
  </conditionalFormatting>
  <conditionalFormatting sqref="AF97:AF98">
    <cfRule type="cellIs" dxfId="278" priority="370" operator="notEqual">
      <formula>"ü"</formula>
    </cfRule>
    <cfRule type="cellIs" dxfId="277" priority="371" operator="equal">
      <formula>"ü"</formula>
    </cfRule>
  </conditionalFormatting>
  <conditionalFormatting sqref="AY97:AZ97 BE97">
    <cfRule type="cellIs" dxfId="276" priority="365" operator="equal">
      <formula>""</formula>
    </cfRule>
  </conditionalFormatting>
  <conditionalFormatting sqref="AY98:AZ98 BE98">
    <cfRule type="cellIs" dxfId="275" priority="364" operator="equal">
      <formula>""</formula>
    </cfRule>
  </conditionalFormatting>
  <conditionalFormatting sqref="BC97:BD97">
    <cfRule type="cellIs" dxfId="274" priority="363" operator="equal">
      <formula>""</formula>
    </cfRule>
  </conditionalFormatting>
  <conditionalFormatting sqref="BC98:BD98">
    <cfRule type="cellIs" dxfId="273" priority="362" operator="equal">
      <formula>""</formula>
    </cfRule>
  </conditionalFormatting>
  <conditionalFormatting sqref="V99">
    <cfRule type="cellIs" dxfId="272" priority="360" operator="notEqual">
      <formula>"ü"</formula>
    </cfRule>
    <cfRule type="cellIs" dxfId="271" priority="361" operator="equal">
      <formula>"ü"</formula>
    </cfRule>
  </conditionalFormatting>
  <conditionalFormatting sqref="X99">
    <cfRule type="cellIs" dxfId="270" priority="358" operator="notEqual">
      <formula>"ü"</formula>
    </cfRule>
    <cfRule type="cellIs" dxfId="269" priority="359" operator="equal">
      <formula>"ü"</formula>
    </cfRule>
  </conditionalFormatting>
  <conditionalFormatting sqref="Z99">
    <cfRule type="cellIs" dxfId="268" priority="356" operator="notEqual">
      <formula>"ü"</formula>
    </cfRule>
    <cfRule type="cellIs" dxfId="267" priority="357" operator="equal">
      <formula>"ü"</formula>
    </cfRule>
  </conditionalFormatting>
  <conditionalFormatting sqref="AB99">
    <cfRule type="cellIs" dxfId="266" priority="354" operator="notEqual">
      <formula>"ü"</formula>
    </cfRule>
    <cfRule type="cellIs" dxfId="265" priority="355" operator="equal">
      <formula>"ü"</formula>
    </cfRule>
  </conditionalFormatting>
  <conditionalFormatting sqref="AD99">
    <cfRule type="cellIs" dxfId="264" priority="352" operator="notEqual">
      <formula>"ü"</formula>
    </cfRule>
    <cfRule type="cellIs" dxfId="263" priority="353" operator="equal">
      <formula>"ü"</formula>
    </cfRule>
  </conditionalFormatting>
  <conditionalFormatting sqref="AF99">
    <cfRule type="cellIs" dxfId="262" priority="350" operator="notEqual">
      <formula>"ü"</formula>
    </cfRule>
    <cfRule type="cellIs" dxfId="261" priority="351" operator="equal">
      <formula>"ü"</formula>
    </cfRule>
  </conditionalFormatting>
  <conditionalFormatting sqref="AY99:AZ99 BE99">
    <cfRule type="cellIs" dxfId="260" priority="347" operator="equal">
      <formula>""</formula>
    </cfRule>
  </conditionalFormatting>
  <conditionalFormatting sqref="BC99:BD99">
    <cfRule type="cellIs" dxfId="259" priority="346" operator="equal">
      <formula>""</formula>
    </cfRule>
  </conditionalFormatting>
  <conditionalFormatting sqref="V23 X23 Z23 AB23 AD23 AF23">
    <cfRule type="cellIs" dxfId="258" priority="344" operator="notEqual">
      <formula>"ü"</formula>
    </cfRule>
    <cfRule type="cellIs" dxfId="257" priority="345" operator="equal">
      <formula>"ü"</formula>
    </cfRule>
  </conditionalFormatting>
  <conditionalFormatting sqref="V25 X25 Z25 AB25 AD25 AF25">
    <cfRule type="cellIs" dxfId="256" priority="341" operator="notEqual">
      <formula>"ü"</formula>
    </cfRule>
    <cfRule type="cellIs" dxfId="255" priority="342" operator="equal">
      <formula>"ü"</formula>
    </cfRule>
  </conditionalFormatting>
  <conditionalFormatting sqref="V61:V63">
    <cfRule type="cellIs" dxfId="254" priority="339" operator="notEqual">
      <formula>"ü"</formula>
    </cfRule>
    <cfRule type="cellIs" dxfId="253" priority="340" operator="equal">
      <formula>"ü"</formula>
    </cfRule>
  </conditionalFormatting>
  <conditionalFormatting sqref="X62:X63">
    <cfRule type="cellIs" dxfId="252" priority="337" operator="notEqual">
      <formula>"ü"</formula>
    </cfRule>
    <cfRule type="cellIs" dxfId="251" priority="338" operator="equal">
      <formula>"ü"</formula>
    </cfRule>
  </conditionalFormatting>
  <conditionalFormatting sqref="Z62:Z63">
    <cfRule type="cellIs" dxfId="250" priority="335" operator="notEqual">
      <formula>"ü"</formula>
    </cfRule>
    <cfRule type="cellIs" dxfId="249" priority="336" operator="equal">
      <formula>"ü"</formula>
    </cfRule>
  </conditionalFormatting>
  <conditionalFormatting sqref="AB62:AB63">
    <cfRule type="cellIs" dxfId="248" priority="333" operator="notEqual">
      <formula>"ü"</formula>
    </cfRule>
    <cfRule type="cellIs" dxfId="247" priority="334" operator="equal">
      <formula>"ü"</formula>
    </cfRule>
  </conditionalFormatting>
  <conditionalFormatting sqref="AD62:AD63">
    <cfRule type="cellIs" dxfId="246" priority="331" operator="notEqual">
      <formula>"ü"</formula>
    </cfRule>
    <cfRule type="cellIs" dxfId="245" priority="332" operator="equal">
      <formula>"ü"</formula>
    </cfRule>
  </conditionalFormatting>
  <conditionalFormatting sqref="AF62:AF63">
    <cfRule type="cellIs" dxfId="244" priority="329" operator="notEqual">
      <formula>"ü"</formula>
    </cfRule>
    <cfRule type="cellIs" dxfId="243" priority="330" operator="equal">
      <formula>"ü"</formula>
    </cfRule>
  </conditionalFormatting>
  <conditionalFormatting sqref="X61">
    <cfRule type="cellIs" dxfId="242" priority="327" operator="notEqual">
      <formula>"ü"</formula>
    </cfRule>
    <cfRule type="cellIs" dxfId="241" priority="328" operator="equal">
      <formula>"ü"</formula>
    </cfRule>
  </conditionalFormatting>
  <conditionalFormatting sqref="Z61">
    <cfRule type="cellIs" dxfId="240" priority="325" operator="notEqual">
      <formula>"ü"</formula>
    </cfRule>
    <cfRule type="cellIs" dxfId="239" priority="326" operator="equal">
      <formula>"ü"</formula>
    </cfRule>
  </conditionalFormatting>
  <conditionalFormatting sqref="AB61">
    <cfRule type="cellIs" dxfId="238" priority="323" operator="notEqual">
      <formula>"ü"</formula>
    </cfRule>
    <cfRule type="cellIs" dxfId="237" priority="324" operator="equal">
      <formula>"ü"</formula>
    </cfRule>
  </conditionalFormatting>
  <conditionalFormatting sqref="AD61">
    <cfRule type="cellIs" dxfId="236" priority="321" operator="notEqual">
      <formula>"ü"</formula>
    </cfRule>
    <cfRule type="cellIs" dxfId="235" priority="322" operator="equal">
      <formula>"ü"</formula>
    </cfRule>
  </conditionalFormatting>
  <conditionalFormatting sqref="AF61">
    <cfRule type="cellIs" dxfId="234" priority="319" operator="notEqual">
      <formula>"ü"</formula>
    </cfRule>
    <cfRule type="cellIs" dxfId="233" priority="320" operator="equal">
      <formula>"ü"</formula>
    </cfRule>
  </conditionalFormatting>
  <conditionalFormatting sqref="V64">
    <cfRule type="cellIs" dxfId="232" priority="317" operator="notEqual">
      <formula>"ü"</formula>
    </cfRule>
    <cfRule type="cellIs" dxfId="231" priority="318" operator="equal">
      <formula>"ü"</formula>
    </cfRule>
  </conditionalFormatting>
  <conditionalFormatting sqref="X64">
    <cfRule type="cellIs" dxfId="230" priority="315" operator="notEqual">
      <formula>"ü"</formula>
    </cfRule>
    <cfRule type="cellIs" dxfId="229" priority="316" operator="equal">
      <formula>"ü"</formula>
    </cfRule>
  </conditionalFormatting>
  <conditionalFormatting sqref="Z64">
    <cfRule type="cellIs" dxfId="228" priority="313" operator="notEqual">
      <formula>"ü"</formula>
    </cfRule>
    <cfRule type="cellIs" dxfId="227" priority="314" operator="equal">
      <formula>"ü"</formula>
    </cfRule>
  </conditionalFormatting>
  <conditionalFormatting sqref="AB64">
    <cfRule type="cellIs" dxfId="226" priority="311" operator="notEqual">
      <formula>"ü"</formula>
    </cfRule>
    <cfRule type="cellIs" dxfId="225" priority="312" operator="equal">
      <formula>"ü"</formula>
    </cfRule>
  </conditionalFormatting>
  <conditionalFormatting sqref="AD64">
    <cfRule type="cellIs" dxfId="224" priority="309" operator="notEqual">
      <formula>"ü"</formula>
    </cfRule>
    <cfRule type="cellIs" dxfId="223" priority="310" operator="equal">
      <formula>"ü"</formula>
    </cfRule>
  </conditionalFormatting>
  <conditionalFormatting sqref="AF64">
    <cfRule type="cellIs" dxfId="222" priority="307" operator="notEqual">
      <formula>"ü"</formula>
    </cfRule>
    <cfRule type="cellIs" dxfId="221" priority="308" operator="equal">
      <formula>"ü"</formula>
    </cfRule>
  </conditionalFormatting>
  <conditionalFormatting sqref="V103">
    <cfRule type="cellIs" dxfId="220" priority="305" operator="notEqual">
      <formula>"ü"</formula>
    </cfRule>
    <cfRule type="cellIs" dxfId="219" priority="306" operator="equal">
      <formula>"ü"</formula>
    </cfRule>
  </conditionalFormatting>
  <conditionalFormatting sqref="X103">
    <cfRule type="cellIs" dxfId="218" priority="303" operator="notEqual">
      <formula>"ü"</formula>
    </cfRule>
    <cfRule type="cellIs" dxfId="217" priority="304" operator="equal">
      <formula>"ü"</formula>
    </cfRule>
  </conditionalFormatting>
  <conditionalFormatting sqref="Z103">
    <cfRule type="cellIs" dxfId="216" priority="301" operator="notEqual">
      <formula>"ü"</formula>
    </cfRule>
    <cfRule type="cellIs" dxfId="215" priority="302" operator="equal">
      <formula>"ü"</formula>
    </cfRule>
  </conditionalFormatting>
  <conditionalFormatting sqref="AB103">
    <cfRule type="cellIs" dxfId="214" priority="299" operator="notEqual">
      <formula>"ü"</formula>
    </cfRule>
    <cfRule type="cellIs" dxfId="213" priority="300" operator="equal">
      <formula>"ü"</formula>
    </cfRule>
  </conditionalFormatting>
  <conditionalFormatting sqref="AD103">
    <cfRule type="cellIs" dxfId="212" priority="297" operator="notEqual">
      <formula>"ü"</formula>
    </cfRule>
    <cfRule type="cellIs" dxfId="211" priority="298" operator="equal">
      <formula>"ü"</formula>
    </cfRule>
  </conditionalFormatting>
  <conditionalFormatting sqref="AF103">
    <cfRule type="cellIs" dxfId="210" priority="295" operator="notEqual">
      <formula>"ü"</formula>
    </cfRule>
    <cfRule type="cellIs" dxfId="209" priority="296" operator="equal">
      <formula>"ü"</formula>
    </cfRule>
  </conditionalFormatting>
  <conditionalFormatting sqref="V104">
    <cfRule type="cellIs" dxfId="208" priority="293" operator="notEqual">
      <formula>"ü"</formula>
    </cfRule>
    <cfRule type="cellIs" dxfId="207" priority="294" operator="equal">
      <formula>"ü"</formula>
    </cfRule>
  </conditionalFormatting>
  <conditionalFormatting sqref="X104">
    <cfRule type="cellIs" dxfId="206" priority="291" operator="notEqual">
      <formula>"ü"</formula>
    </cfRule>
    <cfRule type="cellIs" dxfId="205" priority="292" operator="equal">
      <formula>"ü"</formula>
    </cfRule>
  </conditionalFormatting>
  <conditionalFormatting sqref="Z104">
    <cfRule type="cellIs" dxfId="204" priority="289" operator="notEqual">
      <formula>"ü"</formula>
    </cfRule>
    <cfRule type="cellIs" dxfId="203" priority="290" operator="equal">
      <formula>"ü"</formula>
    </cfRule>
  </conditionalFormatting>
  <conditionalFormatting sqref="AB104">
    <cfRule type="cellIs" dxfId="202" priority="287" operator="notEqual">
      <formula>"ü"</formula>
    </cfRule>
    <cfRule type="cellIs" dxfId="201" priority="288" operator="equal">
      <formula>"ü"</formula>
    </cfRule>
  </conditionalFormatting>
  <conditionalFormatting sqref="AD104">
    <cfRule type="cellIs" dxfId="200" priority="285" operator="notEqual">
      <formula>"ü"</formula>
    </cfRule>
    <cfRule type="cellIs" dxfId="199" priority="286" operator="equal">
      <formula>"ü"</formula>
    </cfRule>
  </conditionalFormatting>
  <conditionalFormatting sqref="AF104">
    <cfRule type="cellIs" dxfId="198" priority="283" operator="notEqual">
      <formula>"ü"</formula>
    </cfRule>
    <cfRule type="cellIs" dxfId="197" priority="284" operator="equal">
      <formula>"ü"</formula>
    </cfRule>
  </conditionalFormatting>
  <conditionalFormatting sqref="AY103:BE103">
    <cfRule type="cellIs" dxfId="196" priority="282" operator="equal">
      <formula>""</formula>
    </cfRule>
  </conditionalFormatting>
  <conditionalFormatting sqref="AY104:BB104 BD104:BE104">
    <cfRule type="cellIs" dxfId="195" priority="281" operator="equal">
      <formula>""</formula>
    </cfRule>
  </conditionalFormatting>
  <conditionalFormatting sqref="BC104">
    <cfRule type="cellIs" dxfId="194" priority="280" operator="equal">
      <formula>""</formula>
    </cfRule>
  </conditionalFormatting>
  <conditionalFormatting sqref="V16">
    <cfRule type="cellIs" dxfId="193" priority="278" operator="notEqual">
      <formula>"ü"</formula>
    </cfRule>
    <cfRule type="cellIs" dxfId="192" priority="279" operator="equal">
      <formula>"ü"</formula>
    </cfRule>
  </conditionalFormatting>
  <conditionalFormatting sqref="X16">
    <cfRule type="cellIs" dxfId="191" priority="276" operator="notEqual">
      <formula>"ü"</formula>
    </cfRule>
    <cfRule type="cellIs" dxfId="190" priority="277" operator="equal">
      <formula>"ü"</formula>
    </cfRule>
  </conditionalFormatting>
  <conditionalFormatting sqref="Z16">
    <cfRule type="cellIs" dxfId="189" priority="274" operator="notEqual">
      <formula>"ü"</formula>
    </cfRule>
    <cfRule type="cellIs" dxfId="188" priority="275" operator="equal">
      <formula>"ü"</formula>
    </cfRule>
  </conditionalFormatting>
  <conditionalFormatting sqref="AB16">
    <cfRule type="cellIs" dxfId="187" priority="272" operator="notEqual">
      <formula>"ü"</formula>
    </cfRule>
    <cfRule type="cellIs" dxfId="186" priority="273" operator="equal">
      <formula>"ü"</formula>
    </cfRule>
  </conditionalFormatting>
  <conditionalFormatting sqref="AD16">
    <cfRule type="cellIs" dxfId="185" priority="270" operator="notEqual">
      <formula>"ü"</formula>
    </cfRule>
    <cfRule type="cellIs" dxfId="184" priority="271" operator="equal">
      <formula>"ü"</formula>
    </cfRule>
  </conditionalFormatting>
  <conditionalFormatting sqref="AF16">
    <cfRule type="cellIs" dxfId="183" priority="268" operator="notEqual">
      <formula>"ü"</formula>
    </cfRule>
    <cfRule type="cellIs" dxfId="182" priority="269" operator="equal">
      <formula>"ü"</formula>
    </cfRule>
  </conditionalFormatting>
  <conditionalFormatting sqref="AY16:BA16">
    <cfRule type="cellIs" dxfId="181" priority="267" operator="equal">
      <formula>""</formula>
    </cfRule>
  </conditionalFormatting>
  <conditionalFormatting sqref="BC16:BD16">
    <cfRule type="cellIs" dxfId="180" priority="266" operator="equal">
      <formula>""</formula>
    </cfRule>
  </conditionalFormatting>
  <conditionalFormatting sqref="BB16">
    <cfRule type="cellIs" dxfId="179" priority="260" operator="equal">
      <formula>""</formula>
    </cfRule>
  </conditionalFormatting>
  <conditionalFormatting sqref="BE16">
    <cfRule type="cellIs" dxfId="178" priority="257" operator="equal">
      <formula>""</formula>
    </cfRule>
  </conditionalFormatting>
  <conditionalFormatting sqref="V100">
    <cfRule type="cellIs" dxfId="177" priority="255" operator="notEqual">
      <formula>"ü"</formula>
    </cfRule>
    <cfRule type="cellIs" dxfId="176" priority="256" operator="equal">
      <formula>"ü"</formula>
    </cfRule>
  </conditionalFormatting>
  <conditionalFormatting sqref="X100">
    <cfRule type="cellIs" dxfId="175" priority="253" operator="notEqual">
      <formula>"ü"</formula>
    </cfRule>
    <cfRule type="cellIs" dxfId="174" priority="254" operator="equal">
      <formula>"ü"</formula>
    </cfRule>
  </conditionalFormatting>
  <conditionalFormatting sqref="Z100">
    <cfRule type="cellIs" dxfId="173" priority="251" operator="notEqual">
      <formula>"ü"</formula>
    </cfRule>
    <cfRule type="cellIs" dxfId="172" priority="252" operator="equal">
      <formula>"ü"</formula>
    </cfRule>
  </conditionalFormatting>
  <conditionalFormatting sqref="AB100">
    <cfRule type="cellIs" dxfId="171" priority="249" operator="notEqual">
      <formula>"ü"</formula>
    </cfRule>
    <cfRule type="cellIs" dxfId="170" priority="250" operator="equal">
      <formula>"ü"</formula>
    </cfRule>
  </conditionalFormatting>
  <conditionalFormatting sqref="AD100">
    <cfRule type="cellIs" dxfId="169" priority="247" operator="notEqual">
      <formula>"ü"</formula>
    </cfRule>
    <cfRule type="cellIs" dxfId="168" priority="248" operator="equal">
      <formula>"ü"</formula>
    </cfRule>
  </conditionalFormatting>
  <conditionalFormatting sqref="AF100">
    <cfRule type="cellIs" dxfId="167" priority="245" operator="notEqual">
      <formula>"ü"</formula>
    </cfRule>
    <cfRule type="cellIs" dxfId="166" priority="246" operator="equal">
      <formula>"ü"</formula>
    </cfRule>
  </conditionalFormatting>
  <conditionalFormatting sqref="AY100:BB100 BE100">
    <cfRule type="cellIs" dxfId="165" priority="244" operator="equal">
      <formula>""</formula>
    </cfRule>
  </conditionalFormatting>
  <conditionalFormatting sqref="BC100">
    <cfRule type="cellIs" dxfId="164" priority="243" operator="equal">
      <formula>""</formula>
    </cfRule>
  </conditionalFormatting>
  <conditionalFormatting sqref="BD100">
    <cfRule type="cellIs" dxfId="163" priority="242" operator="equal">
      <formula>""</formula>
    </cfRule>
  </conditionalFormatting>
  <conditionalFormatting sqref="V38">
    <cfRule type="cellIs" dxfId="162" priority="184" operator="notEqual">
      <formula>"ü"</formula>
    </cfRule>
    <cfRule type="cellIs" dxfId="161" priority="185" operator="equal">
      <formula>"ü"</formula>
    </cfRule>
  </conditionalFormatting>
  <conditionalFormatting sqref="X38">
    <cfRule type="cellIs" dxfId="160" priority="182" operator="notEqual">
      <formula>"ü"</formula>
    </cfRule>
    <cfRule type="cellIs" dxfId="159" priority="183" operator="equal">
      <formula>"ü"</formula>
    </cfRule>
  </conditionalFormatting>
  <conditionalFormatting sqref="Z38">
    <cfRule type="cellIs" dxfId="158" priority="180" operator="notEqual">
      <formula>"ü"</formula>
    </cfRule>
    <cfRule type="cellIs" dxfId="157" priority="181" operator="equal">
      <formula>"ü"</formula>
    </cfRule>
  </conditionalFormatting>
  <conditionalFormatting sqref="AD38">
    <cfRule type="cellIs" dxfId="156" priority="178" operator="notEqual">
      <formula>"ü"</formula>
    </cfRule>
    <cfRule type="cellIs" dxfId="155" priority="179" operator="equal">
      <formula>"ü"</formula>
    </cfRule>
  </conditionalFormatting>
  <conditionalFormatting sqref="AB38">
    <cfRule type="cellIs" dxfId="154" priority="176" operator="notEqual">
      <formula>"ü"</formula>
    </cfRule>
    <cfRule type="cellIs" dxfId="153" priority="177" operator="equal">
      <formula>"ü"</formula>
    </cfRule>
  </conditionalFormatting>
  <conditionalFormatting sqref="AF38">
    <cfRule type="cellIs" dxfId="152" priority="174" operator="notEqual">
      <formula>"ü"</formula>
    </cfRule>
    <cfRule type="cellIs" dxfId="151" priority="175" operator="equal">
      <formula>"ü"</formula>
    </cfRule>
  </conditionalFormatting>
  <conditionalFormatting sqref="AF37">
    <cfRule type="cellIs" dxfId="150" priority="172" operator="notEqual">
      <formula>"ü"</formula>
    </cfRule>
    <cfRule type="cellIs" dxfId="149" priority="173" operator="equal">
      <formula>"ü"</formula>
    </cfRule>
  </conditionalFormatting>
  <conditionalFormatting sqref="AD37">
    <cfRule type="cellIs" dxfId="148" priority="170" operator="notEqual">
      <formula>"ü"</formula>
    </cfRule>
    <cfRule type="cellIs" dxfId="147" priority="171" operator="equal">
      <formula>"ü"</formula>
    </cfRule>
  </conditionalFormatting>
  <conditionalFormatting sqref="AB37">
    <cfRule type="cellIs" dxfId="146" priority="168" operator="notEqual">
      <formula>"ü"</formula>
    </cfRule>
    <cfRule type="cellIs" dxfId="145" priority="169" operator="equal">
      <formula>"ü"</formula>
    </cfRule>
  </conditionalFormatting>
  <conditionalFormatting sqref="Z37">
    <cfRule type="cellIs" dxfId="144" priority="166" operator="notEqual">
      <formula>"ü"</formula>
    </cfRule>
    <cfRule type="cellIs" dxfId="143" priority="167" operator="equal">
      <formula>"ü"</formula>
    </cfRule>
  </conditionalFormatting>
  <conditionalFormatting sqref="V37">
    <cfRule type="cellIs" dxfId="142" priority="164" operator="notEqual">
      <formula>"ü"</formula>
    </cfRule>
    <cfRule type="cellIs" dxfId="141" priority="165" operator="equal">
      <formula>"ü"</formula>
    </cfRule>
  </conditionalFormatting>
  <conditionalFormatting sqref="X37">
    <cfRule type="cellIs" dxfId="140" priority="162" operator="notEqual">
      <formula>"ü"</formula>
    </cfRule>
    <cfRule type="cellIs" dxfId="139" priority="163" operator="equal">
      <formula>"ü"</formula>
    </cfRule>
  </conditionalFormatting>
  <conditionalFormatting sqref="X36">
    <cfRule type="cellIs" dxfId="138" priority="160" operator="notEqual">
      <formula>"ü"</formula>
    </cfRule>
    <cfRule type="cellIs" dxfId="137" priority="161" operator="equal">
      <formula>"ü"</formula>
    </cfRule>
  </conditionalFormatting>
  <conditionalFormatting sqref="V36">
    <cfRule type="cellIs" dxfId="136" priority="158" operator="notEqual">
      <formula>"ü"</formula>
    </cfRule>
    <cfRule type="cellIs" dxfId="135" priority="159" operator="equal">
      <formula>"ü"</formula>
    </cfRule>
  </conditionalFormatting>
  <conditionalFormatting sqref="V35">
    <cfRule type="cellIs" dxfId="134" priority="156" operator="notEqual">
      <formula>"ü"</formula>
    </cfRule>
    <cfRule type="cellIs" dxfId="133" priority="157" operator="equal">
      <formula>"ü"</formula>
    </cfRule>
  </conditionalFormatting>
  <conditionalFormatting sqref="X35">
    <cfRule type="cellIs" dxfId="132" priority="154" operator="notEqual">
      <formula>"ü"</formula>
    </cfRule>
    <cfRule type="cellIs" dxfId="131" priority="155" operator="equal">
      <formula>"ü"</formula>
    </cfRule>
  </conditionalFormatting>
  <conditionalFormatting sqref="V34">
    <cfRule type="cellIs" dxfId="130" priority="152" operator="notEqual">
      <formula>"ü"</formula>
    </cfRule>
    <cfRule type="cellIs" dxfId="129" priority="153" operator="equal">
      <formula>"ü"</formula>
    </cfRule>
  </conditionalFormatting>
  <conditionalFormatting sqref="X34">
    <cfRule type="cellIs" dxfId="128" priority="150" operator="notEqual">
      <formula>"ü"</formula>
    </cfRule>
    <cfRule type="cellIs" dxfId="127" priority="151" operator="equal">
      <formula>"ü"</formula>
    </cfRule>
  </conditionalFormatting>
  <conditionalFormatting sqref="V33">
    <cfRule type="cellIs" dxfId="126" priority="148" operator="notEqual">
      <formula>"ü"</formula>
    </cfRule>
    <cfRule type="cellIs" dxfId="125" priority="149" operator="equal">
      <formula>"ü"</formula>
    </cfRule>
  </conditionalFormatting>
  <conditionalFormatting sqref="X33">
    <cfRule type="cellIs" dxfId="124" priority="146" operator="notEqual">
      <formula>"ü"</formula>
    </cfRule>
    <cfRule type="cellIs" dxfId="123" priority="147" operator="equal">
      <formula>"ü"</formula>
    </cfRule>
  </conditionalFormatting>
  <conditionalFormatting sqref="V32">
    <cfRule type="cellIs" dxfId="122" priority="144" operator="notEqual">
      <formula>"ü"</formula>
    </cfRule>
    <cfRule type="cellIs" dxfId="121" priority="145" operator="equal">
      <formula>"ü"</formula>
    </cfRule>
  </conditionalFormatting>
  <conditionalFormatting sqref="X32">
    <cfRule type="cellIs" dxfId="120" priority="142" operator="notEqual">
      <formula>"ü"</formula>
    </cfRule>
    <cfRule type="cellIs" dxfId="119" priority="143" operator="equal">
      <formula>"ü"</formula>
    </cfRule>
  </conditionalFormatting>
  <conditionalFormatting sqref="V31">
    <cfRule type="cellIs" dxfId="118" priority="140" operator="notEqual">
      <formula>"ü"</formula>
    </cfRule>
    <cfRule type="cellIs" dxfId="117" priority="141" operator="equal">
      <formula>"ü"</formula>
    </cfRule>
  </conditionalFormatting>
  <conditionalFormatting sqref="X31">
    <cfRule type="cellIs" dxfId="116" priority="138" operator="notEqual">
      <formula>"ü"</formula>
    </cfRule>
    <cfRule type="cellIs" dxfId="115" priority="139" operator="equal">
      <formula>"ü"</formula>
    </cfRule>
  </conditionalFormatting>
  <conditionalFormatting sqref="V30">
    <cfRule type="cellIs" dxfId="114" priority="136" operator="notEqual">
      <formula>"ü"</formula>
    </cfRule>
    <cfRule type="cellIs" dxfId="113" priority="137" operator="equal">
      <formula>"ü"</formula>
    </cfRule>
  </conditionalFormatting>
  <conditionalFormatting sqref="X30">
    <cfRule type="cellIs" dxfId="112" priority="134" operator="notEqual">
      <formula>"ü"</formula>
    </cfRule>
    <cfRule type="cellIs" dxfId="111" priority="135" operator="equal">
      <formula>"ü"</formula>
    </cfRule>
  </conditionalFormatting>
  <conditionalFormatting sqref="V29">
    <cfRule type="cellIs" dxfId="110" priority="132" operator="notEqual">
      <formula>"ü"</formula>
    </cfRule>
    <cfRule type="cellIs" dxfId="109" priority="133" operator="equal">
      <formula>"ü"</formula>
    </cfRule>
  </conditionalFormatting>
  <conditionalFormatting sqref="X29">
    <cfRule type="cellIs" dxfId="108" priority="130" operator="notEqual">
      <formula>"ü"</formula>
    </cfRule>
    <cfRule type="cellIs" dxfId="107" priority="131" operator="equal">
      <formula>"ü"</formula>
    </cfRule>
  </conditionalFormatting>
  <conditionalFormatting sqref="V28">
    <cfRule type="cellIs" dxfId="106" priority="128" operator="notEqual">
      <formula>"ü"</formula>
    </cfRule>
    <cfRule type="cellIs" dxfId="105" priority="129" operator="equal">
      <formula>"ü"</formula>
    </cfRule>
  </conditionalFormatting>
  <conditionalFormatting sqref="X28">
    <cfRule type="cellIs" dxfId="104" priority="126" operator="notEqual">
      <formula>"ü"</formula>
    </cfRule>
    <cfRule type="cellIs" dxfId="103" priority="127" operator="equal">
      <formula>"ü"</formula>
    </cfRule>
  </conditionalFormatting>
  <conditionalFormatting sqref="V27">
    <cfRule type="cellIs" dxfId="102" priority="124" operator="notEqual">
      <formula>"ü"</formula>
    </cfRule>
    <cfRule type="cellIs" dxfId="101" priority="125" operator="equal">
      <formula>"ü"</formula>
    </cfRule>
  </conditionalFormatting>
  <conditionalFormatting sqref="X27">
    <cfRule type="cellIs" dxfId="100" priority="122" operator="notEqual">
      <formula>"ü"</formula>
    </cfRule>
    <cfRule type="cellIs" dxfId="99" priority="123" operator="equal">
      <formula>"ü"</formula>
    </cfRule>
  </conditionalFormatting>
  <conditionalFormatting sqref="Z36">
    <cfRule type="cellIs" dxfId="98" priority="120" operator="notEqual">
      <formula>"ü"</formula>
    </cfRule>
    <cfRule type="cellIs" dxfId="97" priority="121" operator="equal">
      <formula>"ü"</formula>
    </cfRule>
  </conditionalFormatting>
  <conditionalFormatting sqref="AB36">
    <cfRule type="cellIs" dxfId="96" priority="118" operator="notEqual">
      <formula>"ü"</formula>
    </cfRule>
    <cfRule type="cellIs" dxfId="95" priority="119" operator="equal">
      <formula>"ü"</formula>
    </cfRule>
  </conditionalFormatting>
  <conditionalFormatting sqref="AD36">
    <cfRule type="cellIs" dxfId="94" priority="116" operator="notEqual">
      <formula>"ü"</formula>
    </cfRule>
    <cfRule type="cellIs" dxfId="93" priority="117" operator="equal">
      <formula>"ü"</formula>
    </cfRule>
  </conditionalFormatting>
  <conditionalFormatting sqref="AF36">
    <cfRule type="cellIs" dxfId="92" priority="114" operator="notEqual">
      <formula>"ü"</formula>
    </cfRule>
    <cfRule type="cellIs" dxfId="91" priority="115" operator="equal">
      <formula>"ü"</formula>
    </cfRule>
  </conditionalFormatting>
  <conditionalFormatting sqref="AF35">
    <cfRule type="cellIs" dxfId="90" priority="112" operator="notEqual">
      <formula>"ü"</formula>
    </cfRule>
    <cfRule type="cellIs" dxfId="89" priority="113" operator="equal">
      <formula>"ü"</formula>
    </cfRule>
  </conditionalFormatting>
  <conditionalFormatting sqref="AD35">
    <cfRule type="cellIs" dxfId="88" priority="110" operator="notEqual">
      <formula>"ü"</formula>
    </cfRule>
    <cfRule type="cellIs" dxfId="87" priority="111" operator="equal">
      <formula>"ü"</formula>
    </cfRule>
  </conditionalFormatting>
  <conditionalFormatting sqref="AB35">
    <cfRule type="cellIs" dxfId="86" priority="108" operator="notEqual">
      <formula>"ü"</formula>
    </cfRule>
    <cfRule type="cellIs" dxfId="85" priority="109" operator="equal">
      <formula>"ü"</formula>
    </cfRule>
  </conditionalFormatting>
  <conditionalFormatting sqref="AB34">
    <cfRule type="cellIs" dxfId="84" priority="106" operator="notEqual">
      <formula>"ü"</formula>
    </cfRule>
    <cfRule type="cellIs" dxfId="83" priority="107" operator="equal">
      <formula>"ü"</formula>
    </cfRule>
  </conditionalFormatting>
  <conditionalFormatting sqref="AD34">
    <cfRule type="cellIs" dxfId="82" priority="104" operator="notEqual">
      <formula>"ü"</formula>
    </cfRule>
    <cfRule type="cellIs" dxfId="81" priority="105" operator="equal">
      <formula>"ü"</formula>
    </cfRule>
  </conditionalFormatting>
  <conditionalFormatting sqref="AF33">
    <cfRule type="cellIs" dxfId="80" priority="102" operator="notEqual">
      <formula>"ü"</formula>
    </cfRule>
    <cfRule type="cellIs" dxfId="79" priority="103" operator="equal">
      <formula>"ü"</formula>
    </cfRule>
  </conditionalFormatting>
  <conditionalFormatting sqref="AD33">
    <cfRule type="cellIs" dxfId="78" priority="100" operator="notEqual">
      <formula>"ü"</formula>
    </cfRule>
    <cfRule type="cellIs" dxfId="77" priority="101" operator="equal">
      <formula>"ü"</formula>
    </cfRule>
  </conditionalFormatting>
  <conditionalFormatting sqref="AB33">
    <cfRule type="cellIs" dxfId="76" priority="98" operator="notEqual">
      <formula>"ü"</formula>
    </cfRule>
    <cfRule type="cellIs" dxfId="75" priority="99" operator="equal">
      <formula>"ü"</formula>
    </cfRule>
  </conditionalFormatting>
  <conditionalFormatting sqref="AB32">
    <cfRule type="cellIs" dxfId="74" priority="96" operator="notEqual">
      <formula>"ü"</formula>
    </cfRule>
    <cfRule type="cellIs" dxfId="73" priority="97" operator="equal">
      <formula>"ü"</formula>
    </cfRule>
  </conditionalFormatting>
  <conditionalFormatting sqref="AD32">
    <cfRule type="cellIs" dxfId="72" priority="94" operator="notEqual">
      <formula>"ü"</formula>
    </cfRule>
    <cfRule type="cellIs" dxfId="71" priority="95" operator="equal">
      <formula>"ü"</formula>
    </cfRule>
  </conditionalFormatting>
  <conditionalFormatting sqref="AF32">
    <cfRule type="cellIs" dxfId="70" priority="92" operator="notEqual">
      <formula>"ü"</formula>
    </cfRule>
    <cfRule type="cellIs" dxfId="69" priority="93" operator="equal">
      <formula>"ü"</formula>
    </cfRule>
  </conditionalFormatting>
  <conditionalFormatting sqref="AB31">
    <cfRule type="cellIs" dxfId="68" priority="90" operator="notEqual">
      <formula>"ü"</formula>
    </cfRule>
    <cfRule type="cellIs" dxfId="67" priority="91" operator="equal">
      <formula>"ü"</formula>
    </cfRule>
  </conditionalFormatting>
  <conditionalFormatting sqref="AD31">
    <cfRule type="cellIs" dxfId="66" priority="88" operator="notEqual">
      <formula>"ü"</formula>
    </cfRule>
    <cfRule type="cellIs" dxfId="65" priority="89" operator="equal">
      <formula>"ü"</formula>
    </cfRule>
  </conditionalFormatting>
  <conditionalFormatting sqref="AF31">
    <cfRule type="cellIs" dxfId="64" priority="86" operator="notEqual">
      <formula>"ü"</formula>
    </cfRule>
    <cfRule type="cellIs" dxfId="63" priority="87" operator="equal">
      <formula>"ü"</formula>
    </cfRule>
  </conditionalFormatting>
  <conditionalFormatting sqref="AB30">
    <cfRule type="cellIs" dxfId="62" priority="84" operator="notEqual">
      <formula>"ü"</formula>
    </cfRule>
    <cfRule type="cellIs" dxfId="61" priority="85" operator="equal">
      <formula>"ü"</formula>
    </cfRule>
  </conditionalFormatting>
  <conditionalFormatting sqref="AD30">
    <cfRule type="cellIs" dxfId="60" priority="82" operator="notEqual">
      <formula>"ü"</formula>
    </cfRule>
    <cfRule type="cellIs" dxfId="59" priority="83" operator="equal">
      <formula>"ü"</formula>
    </cfRule>
  </conditionalFormatting>
  <conditionalFormatting sqref="AF30">
    <cfRule type="cellIs" dxfId="58" priority="80" operator="notEqual">
      <formula>"ü"</formula>
    </cfRule>
    <cfRule type="cellIs" dxfId="57" priority="81" operator="equal">
      <formula>"ü"</formula>
    </cfRule>
  </conditionalFormatting>
  <conditionalFormatting sqref="AB29">
    <cfRule type="cellIs" dxfId="56" priority="78" operator="notEqual">
      <formula>"ü"</formula>
    </cfRule>
    <cfRule type="cellIs" dxfId="55" priority="79" operator="equal">
      <formula>"ü"</formula>
    </cfRule>
  </conditionalFormatting>
  <conditionalFormatting sqref="AD29">
    <cfRule type="cellIs" dxfId="54" priority="76" operator="notEqual">
      <formula>"ü"</formula>
    </cfRule>
    <cfRule type="cellIs" dxfId="53" priority="77" operator="equal">
      <formula>"ü"</formula>
    </cfRule>
  </conditionalFormatting>
  <conditionalFormatting sqref="AF29">
    <cfRule type="cellIs" dxfId="52" priority="74" operator="notEqual">
      <formula>"ü"</formula>
    </cfRule>
    <cfRule type="cellIs" dxfId="51" priority="75" operator="equal">
      <formula>"ü"</formula>
    </cfRule>
  </conditionalFormatting>
  <conditionalFormatting sqref="AB28">
    <cfRule type="cellIs" dxfId="50" priority="72" operator="notEqual">
      <formula>"ü"</formula>
    </cfRule>
    <cfRule type="cellIs" dxfId="49" priority="73" operator="equal">
      <formula>"ü"</formula>
    </cfRule>
  </conditionalFormatting>
  <conditionalFormatting sqref="AD28">
    <cfRule type="cellIs" dxfId="48" priority="70" operator="notEqual">
      <formula>"ü"</formula>
    </cfRule>
    <cfRule type="cellIs" dxfId="47" priority="71" operator="equal">
      <formula>"ü"</formula>
    </cfRule>
  </conditionalFormatting>
  <conditionalFormatting sqref="AF28">
    <cfRule type="cellIs" dxfId="46" priority="68" operator="notEqual">
      <formula>"ü"</formula>
    </cfRule>
    <cfRule type="cellIs" dxfId="45" priority="69" operator="equal">
      <formula>"ü"</formula>
    </cfRule>
  </conditionalFormatting>
  <conditionalFormatting sqref="AB27">
    <cfRule type="cellIs" dxfId="44" priority="66" operator="notEqual">
      <formula>"ü"</formula>
    </cfRule>
    <cfRule type="cellIs" dxfId="43" priority="67" operator="equal">
      <formula>"ü"</formula>
    </cfRule>
  </conditionalFormatting>
  <conditionalFormatting sqref="AD27">
    <cfRule type="cellIs" dxfId="42" priority="64" operator="notEqual">
      <formula>"ü"</formula>
    </cfRule>
    <cfRule type="cellIs" dxfId="41" priority="65" operator="equal">
      <formula>"ü"</formula>
    </cfRule>
  </conditionalFormatting>
  <conditionalFormatting sqref="AF27">
    <cfRule type="cellIs" dxfId="40" priority="62" operator="notEqual">
      <formula>"ü"</formula>
    </cfRule>
    <cfRule type="cellIs" dxfId="39" priority="63" operator="equal">
      <formula>"ü"</formula>
    </cfRule>
  </conditionalFormatting>
  <conditionalFormatting sqref="Z27">
    <cfRule type="cellIs" dxfId="38" priority="60" operator="notEqual">
      <formula>"ü"</formula>
    </cfRule>
    <cfRule type="cellIs" dxfId="37" priority="61" operator="equal">
      <formula>"ü"</formula>
    </cfRule>
  </conditionalFormatting>
  <conditionalFormatting sqref="Z28">
    <cfRule type="cellIs" dxfId="36" priority="58" operator="notEqual">
      <formula>"ü"</formula>
    </cfRule>
    <cfRule type="cellIs" dxfId="35" priority="59" operator="equal">
      <formula>"ü"</formula>
    </cfRule>
  </conditionalFormatting>
  <conditionalFormatting sqref="Z29">
    <cfRule type="cellIs" dxfId="34" priority="56" operator="notEqual">
      <formula>"ü"</formula>
    </cfRule>
    <cfRule type="cellIs" dxfId="33" priority="57" operator="equal">
      <formula>"ü"</formula>
    </cfRule>
  </conditionalFormatting>
  <conditionalFormatting sqref="Z30">
    <cfRule type="cellIs" dxfId="32" priority="54" operator="notEqual">
      <formula>"ü"</formula>
    </cfRule>
    <cfRule type="cellIs" dxfId="31" priority="55" operator="equal">
      <formula>"ü"</formula>
    </cfRule>
  </conditionalFormatting>
  <conditionalFormatting sqref="Z31">
    <cfRule type="cellIs" dxfId="30" priority="52" operator="notEqual">
      <formula>"ü"</formula>
    </cfRule>
    <cfRule type="cellIs" dxfId="29" priority="53" operator="equal">
      <formula>"ü"</formula>
    </cfRule>
  </conditionalFormatting>
  <conditionalFormatting sqref="Z32">
    <cfRule type="cellIs" dxfId="28" priority="50" operator="notEqual">
      <formula>"ü"</formula>
    </cfRule>
    <cfRule type="cellIs" dxfId="27" priority="51" operator="equal">
      <formula>"ü"</formula>
    </cfRule>
  </conditionalFormatting>
  <conditionalFormatting sqref="Z33">
    <cfRule type="cellIs" dxfId="26" priority="48" operator="notEqual">
      <formula>"ü"</formula>
    </cfRule>
    <cfRule type="cellIs" dxfId="25" priority="49" operator="equal">
      <formula>"ü"</formula>
    </cfRule>
  </conditionalFormatting>
  <conditionalFormatting sqref="Z34">
    <cfRule type="cellIs" dxfId="24" priority="46" operator="notEqual">
      <formula>"ü"</formula>
    </cfRule>
    <cfRule type="cellIs" dxfId="23" priority="47" operator="equal">
      <formula>"ü"</formula>
    </cfRule>
  </conditionalFormatting>
  <conditionalFormatting sqref="Z35">
    <cfRule type="cellIs" dxfId="22" priority="44" operator="notEqual">
      <formula>"ü"</formula>
    </cfRule>
    <cfRule type="cellIs" dxfId="21" priority="45" operator="equal">
      <formula>"ü"</formula>
    </cfRule>
  </conditionalFormatting>
  <conditionalFormatting sqref="AY78">
    <cfRule type="cellIs" dxfId="20" priority="17" operator="equal">
      <formula>""</formula>
    </cfRule>
  </conditionalFormatting>
  <conditionalFormatting sqref="BB80 BE80">
    <cfRule type="cellIs" dxfId="19" priority="16" operator="equal">
      <formula>""</formula>
    </cfRule>
  </conditionalFormatting>
  <conditionalFormatting sqref="BA80">
    <cfRule type="cellIs" dxfId="18" priority="15" operator="equal">
      <formula>""</formula>
    </cfRule>
  </conditionalFormatting>
  <conditionalFormatting sqref="BA81">
    <cfRule type="cellIs" dxfId="17" priority="14" operator="equal">
      <formula>""</formula>
    </cfRule>
  </conditionalFormatting>
  <conditionalFormatting sqref="BA83">
    <cfRule type="cellIs" dxfId="16" priority="13" operator="equal">
      <formula>""</formula>
    </cfRule>
  </conditionalFormatting>
  <conditionalFormatting sqref="BA77:BE77 AZ78:BE78 BA79:BB79 BE79">
    <cfRule type="cellIs" dxfId="15" priority="21" operator="equal">
      <formula>""</formula>
    </cfRule>
  </conditionalFormatting>
  <conditionalFormatting sqref="AY82:BE82 AY81:AZ81 BB81:BE81 AY83:AZ83 BB83:BE83">
    <cfRule type="cellIs" dxfId="14" priority="20" operator="equal">
      <formula>""</formula>
    </cfRule>
  </conditionalFormatting>
  <conditionalFormatting sqref="AZ77">
    <cfRule type="cellIs" dxfId="13" priority="19" operator="equal">
      <formula>""</formula>
    </cfRule>
  </conditionalFormatting>
  <conditionalFormatting sqref="AY77">
    <cfRule type="cellIs" dxfId="12" priority="18" operator="equal">
      <formula>""</formula>
    </cfRule>
  </conditionalFormatting>
  <conditionalFormatting sqref="AY84:AZ84 BB84:BE84">
    <cfRule type="cellIs" dxfId="11" priority="12" operator="equal">
      <formula>""</formula>
    </cfRule>
  </conditionalFormatting>
  <conditionalFormatting sqref="BA84">
    <cfRule type="cellIs" dxfId="10" priority="11" operator="equal">
      <formula>""</formula>
    </cfRule>
  </conditionalFormatting>
  <conditionalFormatting sqref="AY79:AZ79">
    <cfRule type="cellIs" dxfId="9" priority="10" operator="equal">
      <formula>""</formula>
    </cfRule>
  </conditionalFormatting>
  <conditionalFormatting sqref="BC79:BD80">
    <cfRule type="cellIs" dxfId="8" priority="9" operator="equal">
      <formula>""</formula>
    </cfRule>
  </conditionalFormatting>
  <conditionalFormatting sqref="AY80">
    <cfRule type="cellIs" dxfId="7" priority="8" operator="equal">
      <formula>""</formula>
    </cfRule>
  </conditionalFormatting>
  <conditionalFormatting sqref="AZ80">
    <cfRule type="cellIs" dxfId="6" priority="7" operator="equal">
      <formula>""</formula>
    </cfRule>
  </conditionalFormatting>
  <conditionalFormatting sqref="V77:V79 X77:X79 Z77:Z79 AB77:AB79 AD77:AD79 AF77:AF79 AF81:AF83 AD81:AD83 AB81:AB83 Z81:Z83 X81:X83 V81:V83">
    <cfRule type="cellIs" dxfId="5" priority="5" operator="notEqual">
      <formula>"ü"</formula>
    </cfRule>
    <cfRule type="cellIs" dxfId="4" priority="6" operator="equal">
      <formula>"ü"</formula>
    </cfRule>
  </conditionalFormatting>
  <conditionalFormatting sqref="V80 X80 Z80 AB80 AD80 AF80">
    <cfRule type="cellIs" dxfId="3" priority="3" operator="notEqual">
      <formula>"ü"</formula>
    </cfRule>
    <cfRule type="cellIs" dxfId="2" priority="4" operator="equal">
      <formula>"ü"</formula>
    </cfRule>
  </conditionalFormatting>
  <conditionalFormatting sqref="AF84 AD84 AB84 Z84 X84 V84">
    <cfRule type="cellIs" dxfId="1" priority="1" operator="notEqual">
      <formula>"ü"</formula>
    </cfRule>
    <cfRule type="cellIs" dxfId="0" priority="2" operator="equal">
      <formula>"ü"</formula>
    </cfRule>
  </conditionalFormatting>
  <dataValidations count="9">
    <dataValidation type="list" allowBlank="1" showInputMessage="1" showErrorMessage="1" sqref="B24 B9:B22 B26:B82 B85:B141">
      <formula1>evento</formula1>
    </dataValidation>
    <dataValidation type="list" allowBlank="1" showInputMessage="1" showErrorMessage="1" sqref="AM134:AM146 AM125:AM131 AP93:AP94 AM9:AM14 AP9:AP14 AM16:AM23 AM25 AM27:AM49 AM52:AM65 AM69:AM73 AP125:AP131 AM96:AM100 AM103:AM105 AM109 AM111:AM112 AM115 AM122:AM123 AP16:AP23 AP25 AP27:AP49 AP52:AP65 AP69:AP73 AP134:AP146 AM93:AM94 AP96:AP100 AP103:AP105 AP109 AP111:AP112 AP115 AP122:AP123 AM75:AM90 AP75:AP90">
      <formula1>"SI,NO"</formula1>
    </dataValidation>
    <dataValidation type="list" allowBlank="1" showInputMessage="1" showErrorMessage="1" sqref="AF93:AF94 V134:V146 AB134:AB146 AD134:AD146 Z134:Z146 V9:V14 X9:X14 Z9:Z14 AB9:AB14 AD9:AD14 AF9:AF14 AF16:AF23 AD16:AD23 X16:X23 V16:V23 Z16:Z23 AB16:AB23 AB25 AF25 AD25 X25 V25 Z25 V27:V49 AB27:AB49 AD27:AD49 AF27:AF49 X27:X49 X134:X146 X52:X65 V52:V65 Z52:Z65 AB52:AB65 AF52:AF65 AD52:AD65 AB69:AB73 AF69:AF73 AD69:AD73 X69:X73 V69:V73 Z69:Z73 Z27:Z49 AF134:AF146 X93:X94 Z93:Z94 AD93:AD94 AB93:AB94 V93:V94 X96:X100 V96:V100 Z96:Z100 AB96:AB100 AF96:AF100 AD96:AD100 AF103:AF105 AD103:AD105 X103:X105 V103:V105 Z103:Z105 AB103:AB105 V109 Z109 AB109 AF109 AD109 X109 X111:X112 V111:V112 Z111:Z112 AB111:AB112 AF111:AF112 AD111:AD112 AF115 AD115 X115 V115 Z115 AB115 AF122:AF123 AD122:AD123 X122:X123 V122:V123 Z122:Z123 AB122:AB123 AB125:AB131 AF125:AF131 AD125:AD131 X125:X131 V125:V131 Z125:Z131 AF75:AF90 V75:V90 AB75:AB90 AD75:AD90 Z75:Z90 X75:X90">
      <formula1>symb</formula1>
    </dataValidation>
    <dataValidation type="list" allowBlank="1" showInputMessage="1" showErrorMessage="1" sqref="G9:G146">
      <formula1>Riesgo</formula1>
    </dataValidation>
    <dataValidation type="list" allowBlank="1" showInputMessage="1" showErrorMessage="1" sqref="I9:I146">
      <formula1>valor</formula1>
    </dataValidation>
    <dataValidation type="list" allowBlank="1" showInputMessage="1" showErrorMessage="1" sqref="F9:F146">
      <formula1>tipo</formula1>
    </dataValidation>
    <dataValidation type="list" allowBlank="1" showInputMessage="1" showErrorMessage="1" sqref="C9:C146">
      <formula1>tipoevento</formula1>
    </dataValidation>
    <dataValidation type="custom" allowBlank="1" showInputMessage="1" showErrorMessage="1" sqref="J9:J146 AO9:AO146">
      <formula1>LOOKUP(I9,valor,probabilidad)</formula1>
    </dataValidation>
    <dataValidation type="custom" allowBlank="1" showInputMessage="1" showErrorMessage="1" sqref="AR9:AR146">
      <formula1>LOOKUP(AQ9,valor,impacto)</formula1>
    </dataValidation>
  </dataValidations>
  <hyperlinks>
    <hyperlink ref="L9" location="'Val. Impacto'!E3" display="'Val. Impacto'!E3"/>
    <hyperlink ref="L10" location="'Val. Impacto'!E3" display="'Val. Impacto'!E3"/>
    <hyperlink ref="L11" location="'Val. Impacto'!E3" display="'Val. Impacto'!E3"/>
    <hyperlink ref="L12" location="'Val. Impacto'!E3" display="'Val. Impacto'!E3"/>
    <hyperlink ref="L13" location="'Val. Impacto'!E3" display="'Val. Impacto'!E3"/>
    <hyperlink ref="L14" location="'Val. Impacto'!E3" display="'Val. Impacto'!E3"/>
    <hyperlink ref="L15" location="'Val. Impacto'!E3" display="'Val. Impacto'!E3"/>
    <hyperlink ref="L16" location="'Val. Impacto'!E3" display="'Val. Impacto'!E3"/>
    <hyperlink ref="L17" location="'Val. Impacto'!E13" display="'Val. Impacto'!E13"/>
    <hyperlink ref="L26" location="'Val. Impacto'!E36" display="'Val. Impacto'!E36"/>
    <hyperlink ref="L33" location="'Val. Impacto'!E48" display="'Val. Impacto'!E48"/>
    <hyperlink ref="L43" location="'Val. Impacto'!E60" display="'Val. Impacto'!E60"/>
    <hyperlink ref="L78" location="'Val. Impacto'!E119" display="'Val. Impacto'!E119"/>
    <hyperlink ref="L18:L22" location="'Val. Impacto'!E13" display="'Val. Impacto'!E13"/>
    <hyperlink ref="L23:L25" location="'Val. Impacto'!E24" display="'Val. Impacto'!E24"/>
    <hyperlink ref="L27:L32" location="'Val. Impacto'!E36" display="'Val. Impacto'!E36"/>
    <hyperlink ref="L34:L42" location="'Val. Impacto'!E48" display="'Val. Impacto'!E48"/>
    <hyperlink ref="L44:L77" location="'Val. Impacto'!E60" display="'Val. Impacto'!E60"/>
  </hyperlinks>
  <printOptions gridLines="1"/>
  <pageMargins left="0" right="0" top="0" bottom="0" header="0" footer="0"/>
  <pageSetup paperSize="12" scale="10" fitToHeight="30" pageOrder="overThenDown" orientation="landscape" r:id="rId1"/>
  <headerFooter scaleWithDoc="0" alignWithMargins="0"/>
  <colBreaks count="1" manualBreakCount="1">
    <brk id="5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52"/>
  <sheetViews>
    <sheetView topLeftCell="A2" zoomScale="55" zoomScaleNormal="55" workbookViewId="0">
      <pane xSplit="3" ySplit="2" topLeftCell="D4" activePane="bottomRight" state="frozen"/>
      <selection activeCell="A2" sqref="A2"/>
      <selection pane="topRight" activeCell="F2" sqref="F2"/>
      <selection pane="bottomLeft" activeCell="A4" sqref="A4"/>
      <selection pane="bottomRight" activeCell="AU2" activeCellId="20" sqref="AW1:AY1048576 E1:E1048576 G1:G1048576 I1:I1048576 K1:K1048576 M1:M1048576 O1:O1048576 Q1:Q1048576 S1:S1048576 U1:U1048576 W1:W1048576 Y1:AA1048576 AC1:AC1048576 AE1:AE1048576 AG1:AG1048576 AI1:AI1048576 AK1:AK1048576 AO1:AO1048576 AQ1:AQ1048576 AS1:AS1048576 AU1:AU1048576"/>
    </sheetView>
  </sheetViews>
  <sheetFormatPr baseColWidth="10" defaultRowHeight="15" x14ac:dyDescent="0.25"/>
  <cols>
    <col min="1" max="1" width="14.85546875" style="68" customWidth="1"/>
    <col min="2" max="2" width="25" style="68" customWidth="1"/>
    <col min="3" max="3" width="3.5703125" style="68" hidden="1" customWidth="1"/>
    <col min="4" max="4" width="22.140625" style="46" customWidth="1"/>
    <col min="5" max="5" width="3" hidden="1" customWidth="1"/>
    <col min="6" max="6" width="19.7109375" style="46" customWidth="1"/>
    <col min="7" max="7" width="3" hidden="1" customWidth="1"/>
    <col min="8" max="8" width="21.5703125" style="46" customWidth="1"/>
    <col min="9" max="9" width="3" hidden="1" customWidth="1"/>
    <col min="10" max="10" width="20.28515625" style="46" bestFit="1" customWidth="1"/>
    <col min="11" max="11" width="3" hidden="1" customWidth="1"/>
    <col min="12" max="12" width="21.42578125" style="46" customWidth="1"/>
    <col min="13" max="13" width="3" hidden="1" customWidth="1"/>
    <col min="14" max="14" width="19.7109375" style="46" customWidth="1"/>
    <col min="15" max="15" width="3" hidden="1" customWidth="1"/>
    <col min="16" max="16" width="24.5703125" style="46" customWidth="1"/>
    <col min="17" max="17" width="3" hidden="1" customWidth="1"/>
    <col min="18" max="18" width="29" style="46" customWidth="1"/>
    <col min="19" max="19" width="3" hidden="1" customWidth="1"/>
    <col min="20" max="20" width="23.28515625" style="46" customWidth="1"/>
    <col min="21" max="21" width="3" hidden="1" customWidth="1"/>
    <col min="22" max="22" width="20.5703125" style="46" customWidth="1"/>
    <col min="23" max="23" width="3" hidden="1" customWidth="1"/>
    <col min="24" max="24" width="15" style="46" customWidth="1"/>
    <col min="25" max="25" width="3" hidden="1" customWidth="1"/>
    <col min="26" max="26" width="4.28515625" hidden="1" customWidth="1"/>
    <col min="27" max="27" width="3" hidden="1" customWidth="1"/>
    <col min="28" max="28" width="18" style="46" customWidth="1"/>
    <col min="29" max="29" width="3" hidden="1" customWidth="1"/>
    <col min="30" max="30" width="26.42578125" style="46" bestFit="1" customWidth="1"/>
    <col min="31" max="31" width="3" hidden="1" customWidth="1"/>
    <col min="32" max="32" width="15.7109375" style="46" customWidth="1"/>
    <col min="33" max="33" width="3" hidden="1" customWidth="1"/>
    <col min="34" max="34" width="24" style="46" customWidth="1"/>
    <col min="35" max="35" width="3" hidden="1" customWidth="1"/>
    <col min="36" max="36" width="22.42578125" style="46" customWidth="1"/>
    <col min="37" max="37" width="3" hidden="1" customWidth="1"/>
    <col min="38" max="38" width="23.85546875" style="46" bestFit="1" customWidth="1"/>
    <col min="39" max="39" width="2.85546875" hidden="1" customWidth="1"/>
    <col min="40" max="40" width="3.42578125" hidden="1" customWidth="1"/>
    <col min="41" max="41" width="3.28515625" hidden="1" customWidth="1"/>
    <col min="42" max="42" width="11.5703125" style="46" bestFit="1" customWidth="1"/>
    <col min="43" max="43" width="3" hidden="1" customWidth="1"/>
    <col min="44" max="44" width="17" style="46" customWidth="1"/>
    <col min="45" max="45" width="3" hidden="1" customWidth="1"/>
    <col min="46" max="46" width="18.28515625" style="46" customWidth="1"/>
    <col min="47" max="47" width="3" hidden="1" customWidth="1"/>
    <col min="48" max="48" width="20.140625" style="46" customWidth="1"/>
    <col min="49" max="49" width="3" hidden="1" customWidth="1"/>
    <col min="50" max="50" width="4.85546875" hidden="1" customWidth="1"/>
    <col min="51" max="51" width="2.85546875" hidden="1" customWidth="1"/>
  </cols>
  <sheetData>
    <row r="1" spans="1:51" s="13" customFormat="1" hidden="1" x14ac:dyDescent="0.25">
      <c r="A1" s="63"/>
      <c r="B1" s="63"/>
      <c r="C1" s="63"/>
      <c r="D1" s="43" t="s">
        <v>149</v>
      </c>
      <c r="E1" s="13" t="s">
        <v>149</v>
      </c>
      <c r="F1" s="43" t="s">
        <v>149</v>
      </c>
      <c r="G1" s="13" t="s">
        <v>149</v>
      </c>
      <c r="H1" s="43" t="s">
        <v>149</v>
      </c>
      <c r="I1" s="13" t="s">
        <v>149</v>
      </c>
      <c r="J1" s="43" t="s">
        <v>149</v>
      </c>
      <c r="K1" s="13" t="s">
        <v>149</v>
      </c>
      <c r="L1" s="43" t="s">
        <v>149</v>
      </c>
      <c r="M1" s="13" t="s">
        <v>149</v>
      </c>
      <c r="N1" s="43" t="s">
        <v>150</v>
      </c>
      <c r="O1" s="13" t="s">
        <v>149</v>
      </c>
      <c r="P1" s="43" t="s">
        <v>154</v>
      </c>
      <c r="Q1" s="13" t="s">
        <v>149</v>
      </c>
      <c r="R1" s="43" t="s">
        <v>154</v>
      </c>
      <c r="S1" s="13" t="s">
        <v>149</v>
      </c>
      <c r="T1" s="43" t="s">
        <v>154</v>
      </c>
      <c r="U1" s="13" t="s">
        <v>149</v>
      </c>
      <c r="V1" s="43" t="s">
        <v>154</v>
      </c>
      <c r="W1" s="13" t="s">
        <v>149</v>
      </c>
      <c r="X1" s="43" t="s">
        <v>154</v>
      </c>
      <c r="Z1" s="13" t="s">
        <v>149</v>
      </c>
      <c r="AA1" s="13" t="s">
        <v>149</v>
      </c>
      <c r="AB1" s="43" t="s">
        <v>153</v>
      </c>
      <c r="AD1" s="43" t="s">
        <v>153</v>
      </c>
      <c r="AF1" s="43" t="s">
        <v>153</v>
      </c>
      <c r="AH1" s="43" t="s">
        <v>153</v>
      </c>
      <c r="AJ1" s="43" t="s">
        <v>153</v>
      </c>
      <c r="AL1" s="43" t="s">
        <v>153</v>
      </c>
      <c r="AN1" s="13" t="s">
        <v>151</v>
      </c>
      <c r="AO1" s="13" t="s">
        <v>151</v>
      </c>
      <c r="AP1" s="43" t="s">
        <v>152</v>
      </c>
      <c r="AR1" s="43" t="s">
        <v>152</v>
      </c>
      <c r="AT1" s="43" t="s">
        <v>152</v>
      </c>
      <c r="AV1" s="43" t="s">
        <v>152</v>
      </c>
      <c r="AX1" s="13" t="s">
        <v>152</v>
      </c>
      <c r="AY1" s="13" t="s">
        <v>152</v>
      </c>
    </row>
    <row r="2" spans="1:51" s="13" customFormat="1" ht="57.75" customHeight="1" x14ac:dyDescent="0.25">
      <c r="A2" s="64" t="s">
        <v>118</v>
      </c>
      <c r="B2" s="65" t="s">
        <v>116</v>
      </c>
      <c r="C2" s="65"/>
      <c r="D2" s="44" t="s">
        <v>147</v>
      </c>
      <c r="E2"/>
      <c r="F2" s="44" t="s">
        <v>181</v>
      </c>
      <c r="G2"/>
      <c r="H2" s="44" t="s">
        <v>155</v>
      </c>
      <c r="I2"/>
      <c r="J2" s="44" t="s">
        <v>156</v>
      </c>
      <c r="K2"/>
      <c r="L2" s="44" t="s">
        <v>148</v>
      </c>
      <c r="M2"/>
      <c r="N2" s="47" t="s">
        <v>135</v>
      </c>
      <c r="O2"/>
      <c r="P2" s="47" t="s">
        <v>140</v>
      </c>
      <c r="Q2"/>
      <c r="R2" s="47" t="s">
        <v>209</v>
      </c>
      <c r="S2"/>
      <c r="T2" s="47" t="s">
        <v>136</v>
      </c>
      <c r="U2"/>
      <c r="V2" s="47" t="s">
        <v>137</v>
      </c>
      <c r="W2"/>
      <c r="X2" s="47" t="s">
        <v>142</v>
      </c>
      <c r="Y2"/>
      <c r="Z2"/>
      <c r="AA2"/>
      <c r="AB2" s="48" t="s">
        <v>145</v>
      </c>
      <c r="AC2"/>
      <c r="AD2" s="48" t="s">
        <v>203</v>
      </c>
      <c r="AE2"/>
      <c r="AF2" s="48" t="s">
        <v>138</v>
      </c>
      <c r="AG2"/>
      <c r="AH2" s="48" t="s">
        <v>139</v>
      </c>
      <c r="AI2"/>
      <c r="AJ2" s="48" t="s">
        <v>202</v>
      </c>
      <c r="AK2"/>
      <c r="AL2" s="48" t="s">
        <v>180</v>
      </c>
      <c r="AM2"/>
      <c r="AN2"/>
      <c r="AO2"/>
      <c r="AP2" s="48" t="s">
        <v>143</v>
      </c>
      <c r="AQ2"/>
      <c r="AR2" s="48" t="s">
        <v>144</v>
      </c>
      <c r="AS2"/>
      <c r="AT2" s="48" t="s">
        <v>141</v>
      </c>
      <c r="AU2"/>
      <c r="AV2" s="48" t="s">
        <v>146</v>
      </c>
      <c r="AW2"/>
    </row>
    <row r="3" spans="1:51" s="13" customFormat="1" ht="6.75" hidden="1" customHeight="1" x14ac:dyDescent="0.25">
      <c r="A3" s="64"/>
      <c r="B3" s="65"/>
      <c r="C3" s="65" t="s">
        <v>208</v>
      </c>
      <c r="D3" s="74" t="s">
        <v>207</v>
      </c>
      <c r="E3"/>
      <c r="F3" s="74"/>
      <c r="G3"/>
      <c r="H3" s="74"/>
      <c r="I3"/>
      <c r="J3" s="74"/>
      <c r="K3"/>
      <c r="L3" s="74"/>
      <c r="M3"/>
      <c r="N3" s="75"/>
      <c r="O3"/>
      <c r="P3" s="75"/>
      <c r="Q3"/>
      <c r="R3" s="75"/>
      <c r="S3"/>
      <c r="T3" s="75"/>
      <c r="U3"/>
      <c r="V3" s="75"/>
      <c r="W3"/>
      <c r="X3" s="75"/>
      <c r="Y3"/>
      <c r="Z3"/>
      <c r="AA3"/>
      <c r="AB3" s="76"/>
      <c r="AC3"/>
      <c r="AD3" s="76"/>
      <c r="AE3"/>
      <c r="AF3" s="76"/>
      <c r="AG3"/>
      <c r="AH3" s="76"/>
      <c r="AI3"/>
      <c r="AJ3" s="76"/>
      <c r="AK3"/>
      <c r="AL3" s="76"/>
      <c r="AM3"/>
      <c r="AN3"/>
      <c r="AO3"/>
      <c r="AP3" s="76"/>
      <c r="AQ3"/>
      <c r="AR3" s="76"/>
      <c r="AS3"/>
      <c r="AT3" s="76"/>
      <c r="AU3"/>
      <c r="AV3" s="76"/>
      <c r="AW3"/>
    </row>
    <row r="4" spans="1:51" ht="90" x14ac:dyDescent="0.25">
      <c r="A4" s="66" t="str">
        <f>'Mapa de riesgos'!B9</f>
        <v>Desinformación</v>
      </c>
      <c r="B4" s="67" t="str">
        <f>'Mapa de riesgos'!E9</f>
        <v>Falta de claridad sobre el quehacer institucional en el corto y mediano plazo que genera planes de acción y de compras no pertinentes.</v>
      </c>
      <c r="C4" s="67"/>
      <c r="D4" s="45" t="s">
        <v>52</v>
      </c>
      <c r="E4" s="46">
        <f t="shared" ref="E4:E67" si="0">IF(D4="SI",1,0)</f>
        <v>0</v>
      </c>
      <c r="F4" s="45" t="s">
        <v>52</v>
      </c>
      <c r="G4" s="46">
        <f t="shared" ref="G4:G67" si="1">IF(F4="SI",1,0)</f>
        <v>0</v>
      </c>
      <c r="H4" s="45" t="s">
        <v>52</v>
      </c>
      <c r="I4" s="46">
        <f t="shared" ref="I4:I64" si="2">IF(H4="SI",1,0)</f>
        <v>0</v>
      </c>
      <c r="J4" s="45" t="s">
        <v>52</v>
      </c>
      <c r="K4">
        <f t="shared" ref="K4:K67" si="3">IF(J4="SI",1,0)</f>
        <v>0</v>
      </c>
      <c r="L4" s="45" t="s">
        <v>52</v>
      </c>
      <c r="M4">
        <f t="shared" ref="M4:M67" si="4">IF(L4="SI",1,0)</f>
        <v>0</v>
      </c>
      <c r="N4" s="45" t="s">
        <v>52</v>
      </c>
      <c r="O4">
        <f t="shared" ref="O4:O67" si="5">IF(N4="SI",1,0)</f>
        <v>0</v>
      </c>
      <c r="P4" s="45" t="s">
        <v>51</v>
      </c>
      <c r="Q4">
        <f t="shared" ref="Q4:Q67" si="6">IF(P4="SI",1,0)</f>
        <v>1</v>
      </c>
      <c r="R4" s="45" t="s">
        <v>51</v>
      </c>
      <c r="S4" s="46">
        <f t="shared" ref="S4:S67" si="7">IF(R4="SI",1,0)</f>
        <v>1</v>
      </c>
      <c r="T4" s="45" t="s">
        <v>52</v>
      </c>
      <c r="U4" s="46">
        <f t="shared" ref="U4:U67" si="8">IF(T4="SI",1,0)</f>
        <v>0</v>
      </c>
      <c r="V4" s="45" t="s">
        <v>51</v>
      </c>
      <c r="W4" s="46">
        <f t="shared" ref="W4:W67" si="9">IF(V4="SI",1,0)</f>
        <v>1</v>
      </c>
      <c r="X4" s="45" t="s">
        <v>51</v>
      </c>
      <c r="Y4" s="46">
        <f t="shared" ref="Y4" si="10">IF(X4="SI",1,0)</f>
        <v>1</v>
      </c>
      <c r="Z4">
        <f t="shared" ref="Z4" si="11">E4+G4+I4+K4+M4+O4+Q4+S4+U4+W4+Y4</f>
        <v>4</v>
      </c>
      <c r="AA4" s="46">
        <f t="shared" ref="AA4" si="12">IF(Z4=0,0,IF(Z4=1,1,IF(Z4&lt;=3,2,IF(Z4&lt;=5,3,IF(Z4&lt;=8,4,IF(Z4&lt;=11,5,""))))))</f>
        <v>3</v>
      </c>
      <c r="AB4" s="45" t="s">
        <v>51</v>
      </c>
      <c r="AC4" s="46">
        <f t="shared" ref="AC4:AC67" si="13">IF(AB4="SI",1,0)</f>
        <v>1</v>
      </c>
      <c r="AD4" s="45" t="s">
        <v>51</v>
      </c>
      <c r="AE4" s="46">
        <f t="shared" ref="AE4:AE67" si="14">IF(AD4="SI",1,0)</f>
        <v>1</v>
      </c>
      <c r="AF4" s="45" t="s">
        <v>51</v>
      </c>
      <c r="AG4">
        <f t="shared" ref="AG4:AG67" si="15">IF(AF4="SI",1,0)</f>
        <v>1</v>
      </c>
      <c r="AH4" s="45" t="s">
        <v>52</v>
      </c>
      <c r="AI4">
        <f t="shared" ref="AI4:AI67" si="16">IF(AH4="SI",1,0)</f>
        <v>0</v>
      </c>
      <c r="AJ4" s="45" t="s">
        <v>52</v>
      </c>
      <c r="AK4">
        <f t="shared" ref="AK4:AK67" si="17">IF(AJ4="SI",1,0)</f>
        <v>0</v>
      </c>
      <c r="AL4" s="45" t="s">
        <v>52</v>
      </c>
      <c r="AM4">
        <f t="shared" ref="AM4:AM11" si="18">IF(AL4="SI",1,0)</f>
        <v>0</v>
      </c>
      <c r="AN4">
        <f t="shared" ref="AN4:AN7" si="19">Q4+S4+U4+W4+Y4+AC4+AE4+AG4+AI4+AK4+AM4</f>
        <v>7</v>
      </c>
      <c r="AO4">
        <f t="shared" ref="AO4:AO67" si="20">IF(AN4=0,0,IF(AN4&lt;=2,1,IF(AN4&lt;=4,2,IF(AN4&lt;=6,3,IF(AN4&lt;=8,4,IF(AN4&lt;=11,5,""))))))</f>
        <v>4</v>
      </c>
      <c r="AP4" s="45" t="s">
        <v>51</v>
      </c>
      <c r="AQ4" s="46">
        <f t="shared" ref="AQ4:AQ19" si="21">IF(AP4="SI",1,0)</f>
        <v>1</v>
      </c>
      <c r="AR4" s="45" t="s">
        <v>51</v>
      </c>
      <c r="AS4" s="46">
        <f t="shared" ref="AS4:AS67" si="22">IF(AR4="SI",1,0)</f>
        <v>1</v>
      </c>
      <c r="AT4" s="45" t="s">
        <v>51</v>
      </c>
      <c r="AU4" s="46">
        <f t="shared" ref="AU4:AU67" si="23">IF(AT4="SI",1,0)</f>
        <v>1</v>
      </c>
      <c r="AV4" s="45" t="s">
        <v>52</v>
      </c>
      <c r="AW4">
        <f t="shared" ref="AW4" si="24">IF(AV4="SI",1,0)</f>
        <v>0</v>
      </c>
      <c r="AX4">
        <f>AW4+AU4+AS4+AQ4+AM4+AK4+AI4+AG4+AE4+AC4+Y4+W4+U4+S4+Q4+O4</f>
        <v>10</v>
      </c>
      <c r="AY4">
        <f>IF(AX4=0,0,IF(AX4&lt;=3,1,IF(AX4&lt;=6,2,IF(AX4&lt;=9,3,IF(AX4&lt;=12,4,IF(AX4&lt;=16,5,""))))))</f>
        <v>4</v>
      </c>
    </row>
    <row r="5" spans="1:51" ht="60" x14ac:dyDescent="0.25">
      <c r="A5" s="66" t="str">
        <f>'Mapa de riesgos'!B10</f>
        <v>Incumplimiento de Requisitos Normativos</v>
      </c>
      <c r="B5" s="67" t="str">
        <f>'Mapa de riesgos'!E10</f>
        <v xml:space="preserve">Falta de claridad y pertinencia del PEI del ICFES con el PND
y el PS </v>
      </c>
      <c r="C5" s="67"/>
      <c r="D5" s="45" t="s">
        <v>52</v>
      </c>
      <c r="E5" s="46">
        <f t="shared" si="0"/>
        <v>0</v>
      </c>
      <c r="F5" s="45" t="s">
        <v>52</v>
      </c>
      <c r="G5" s="46">
        <f t="shared" si="1"/>
        <v>0</v>
      </c>
      <c r="H5" s="45" t="s">
        <v>52</v>
      </c>
      <c r="I5" s="46">
        <f t="shared" si="2"/>
        <v>0</v>
      </c>
      <c r="J5" s="45" t="s">
        <v>52</v>
      </c>
      <c r="K5">
        <f t="shared" si="3"/>
        <v>0</v>
      </c>
      <c r="L5" s="45" t="s">
        <v>52</v>
      </c>
      <c r="M5">
        <f t="shared" si="4"/>
        <v>0</v>
      </c>
      <c r="N5" s="45" t="s">
        <v>52</v>
      </c>
      <c r="O5">
        <f t="shared" si="5"/>
        <v>0</v>
      </c>
      <c r="P5" s="45" t="s">
        <v>51</v>
      </c>
      <c r="Q5">
        <f t="shared" si="6"/>
        <v>1</v>
      </c>
      <c r="R5" s="45" t="s">
        <v>51</v>
      </c>
      <c r="S5" s="46">
        <f t="shared" si="7"/>
        <v>1</v>
      </c>
      <c r="T5" s="45" t="s">
        <v>52</v>
      </c>
      <c r="U5" s="46">
        <f t="shared" si="8"/>
        <v>0</v>
      </c>
      <c r="V5" s="45" t="s">
        <v>52</v>
      </c>
      <c r="W5" s="46">
        <f t="shared" si="9"/>
        <v>0</v>
      </c>
      <c r="X5" s="45" t="s">
        <v>52</v>
      </c>
      <c r="Y5" s="46">
        <f t="shared" ref="Y5:Y68" si="25">IF(X5="SI",1,0)</f>
        <v>0</v>
      </c>
      <c r="Z5">
        <f t="shared" ref="Z5:Z68" si="26">E5+G5+I5+K5+M5+O5+Q5+S5+U5+W5+Y5</f>
        <v>2</v>
      </c>
      <c r="AA5" s="46">
        <f t="shared" ref="AA5:AA68" si="27">IF(Z5=0,0,IF(Z5=1,1,IF(Z5&lt;=3,2,IF(Z5&lt;=5,3,IF(Z5&lt;=8,4,IF(Z5&lt;=11,5,""))))))</f>
        <v>2</v>
      </c>
      <c r="AB5" s="45" t="s">
        <v>52</v>
      </c>
      <c r="AC5" s="46">
        <f t="shared" si="13"/>
        <v>0</v>
      </c>
      <c r="AD5" s="45" t="s">
        <v>52</v>
      </c>
      <c r="AE5" s="46">
        <f t="shared" si="14"/>
        <v>0</v>
      </c>
      <c r="AF5" s="45" t="s">
        <v>51</v>
      </c>
      <c r="AG5">
        <f t="shared" si="15"/>
        <v>1</v>
      </c>
      <c r="AH5" s="45" t="s">
        <v>51</v>
      </c>
      <c r="AI5">
        <f t="shared" si="16"/>
        <v>1</v>
      </c>
      <c r="AJ5" s="45" t="s">
        <v>52</v>
      </c>
      <c r="AK5">
        <f t="shared" si="17"/>
        <v>0</v>
      </c>
      <c r="AL5" s="45" t="s">
        <v>51</v>
      </c>
      <c r="AM5">
        <f t="shared" si="18"/>
        <v>1</v>
      </c>
      <c r="AN5">
        <f t="shared" si="19"/>
        <v>5</v>
      </c>
      <c r="AO5">
        <f t="shared" si="20"/>
        <v>3</v>
      </c>
      <c r="AP5" s="45" t="s">
        <v>52</v>
      </c>
      <c r="AQ5" s="46">
        <f t="shared" si="21"/>
        <v>0</v>
      </c>
      <c r="AR5" s="45" t="s">
        <v>52</v>
      </c>
      <c r="AS5" s="46">
        <f t="shared" si="22"/>
        <v>0</v>
      </c>
      <c r="AT5" s="45" t="s">
        <v>52</v>
      </c>
      <c r="AU5" s="46">
        <f t="shared" si="23"/>
        <v>0</v>
      </c>
      <c r="AV5" s="45" t="s">
        <v>52</v>
      </c>
      <c r="AW5">
        <f t="shared" ref="AW5" si="28">IF(AV5="SI",1,0)</f>
        <v>0</v>
      </c>
      <c r="AX5">
        <f t="shared" ref="AX5:AX43" si="29">AW5+AU5+AS5+AQ5+AM5+AK5+AI5+AG5+AE5+AC5+Y5+W5+U5+S5+Q5+O5</f>
        <v>5</v>
      </c>
      <c r="AY5">
        <f t="shared" ref="AY5:AY43" si="30">IF(AX5=0,0,IF(AX5&lt;=3,1,IF(AX5&lt;=6,2,IF(AX5&lt;=9,3,IF(AX5&lt;=12,4,IF(AX5&lt;=16,5,""))))))</f>
        <v>2</v>
      </c>
    </row>
    <row r="6" spans="1:51" ht="45" x14ac:dyDescent="0.25">
      <c r="A6" s="66" t="str">
        <f>'Mapa de riesgos'!B11</f>
        <v>Divulgación Inoportuna</v>
      </c>
      <c r="B6" s="67" t="str">
        <f>'Mapa de riesgos'!E11</f>
        <v>Falta de seguimiento a las actividades del plan estratégico</v>
      </c>
      <c r="C6" s="67"/>
      <c r="D6" s="45" t="s">
        <v>52</v>
      </c>
      <c r="E6" s="46">
        <f t="shared" si="0"/>
        <v>0</v>
      </c>
      <c r="F6" s="45" t="s">
        <v>52</v>
      </c>
      <c r="G6" s="46">
        <f t="shared" si="1"/>
        <v>0</v>
      </c>
      <c r="H6" s="45" t="s">
        <v>52</v>
      </c>
      <c r="I6" s="46">
        <f t="shared" si="2"/>
        <v>0</v>
      </c>
      <c r="J6" s="45" t="s">
        <v>52</v>
      </c>
      <c r="K6">
        <f t="shared" si="3"/>
        <v>0</v>
      </c>
      <c r="L6" s="45" t="s">
        <v>52</v>
      </c>
      <c r="M6">
        <f t="shared" si="4"/>
        <v>0</v>
      </c>
      <c r="N6" s="45" t="s">
        <v>52</v>
      </c>
      <c r="O6">
        <f t="shared" si="5"/>
        <v>0</v>
      </c>
      <c r="P6" s="45" t="s">
        <v>51</v>
      </c>
      <c r="Q6">
        <f t="shared" si="6"/>
        <v>1</v>
      </c>
      <c r="R6" s="45" t="s">
        <v>52</v>
      </c>
      <c r="S6" s="46">
        <f t="shared" si="7"/>
        <v>0</v>
      </c>
      <c r="T6" s="45" t="s">
        <v>51</v>
      </c>
      <c r="U6" s="46">
        <f t="shared" si="8"/>
        <v>1</v>
      </c>
      <c r="V6" s="45" t="s">
        <v>52</v>
      </c>
      <c r="W6" s="46">
        <f t="shared" si="9"/>
        <v>0</v>
      </c>
      <c r="X6" s="45" t="s">
        <v>51</v>
      </c>
      <c r="Y6" s="46">
        <f t="shared" si="25"/>
        <v>1</v>
      </c>
      <c r="Z6">
        <f t="shared" si="26"/>
        <v>3</v>
      </c>
      <c r="AA6" s="46">
        <f t="shared" si="27"/>
        <v>2</v>
      </c>
      <c r="AB6" s="45" t="s">
        <v>51</v>
      </c>
      <c r="AC6" s="46">
        <f t="shared" si="13"/>
        <v>1</v>
      </c>
      <c r="AD6" s="45" t="s">
        <v>51</v>
      </c>
      <c r="AE6" s="46">
        <f t="shared" si="14"/>
        <v>1</v>
      </c>
      <c r="AF6" s="45" t="s">
        <v>51</v>
      </c>
      <c r="AG6">
        <f t="shared" si="15"/>
        <v>1</v>
      </c>
      <c r="AH6" s="45" t="s">
        <v>51</v>
      </c>
      <c r="AI6">
        <f t="shared" si="16"/>
        <v>1</v>
      </c>
      <c r="AJ6" s="45" t="s">
        <v>51</v>
      </c>
      <c r="AK6">
        <f t="shared" si="17"/>
        <v>1</v>
      </c>
      <c r="AL6" s="45" t="s">
        <v>51</v>
      </c>
      <c r="AM6">
        <f t="shared" si="18"/>
        <v>1</v>
      </c>
      <c r="AN6">
        <f t="shared" si="19"/>
        <v>9</v>
      </c>
      <c r="AO6">
        <f t="shared" si="20"/>
        <v>5</v>
      </c>
      <c r="AP6" s="45" t="s">
        <v>52</v>
      </c>
      <c r="AQ6" s="46">
        <f t="shared" si="21"/>
        <v>0</v>
      </c>
      <c r="AR6" s="45" t="s">
        <v>52</v>
      </c>
      <c r="AS6" s="46">
        <f t="shared" si="22"/>
        <v>0</v>
      </c>
      <c r="AT6" s="45" t="s">
        <v>52</v>
      </c>
      <c r="AU6" s="46">
        <f t="shared" si="23"/>
        <v>0</v>
      </c>
      <c r="AV6" s="45" t="s">
        <v>52</v>
      </c>
      <c r="AW6">
        <f t="shared" ref="AW6" si="31">IF(AV6="SI",1,0)</f>
        <v>0</v>
      </c>
      <c r="AX6">
        <f t="shared" si="29"/>
        <v>9</v>
      </c>
      <c r="AY6">
        <f t="shared" si="30"/>
        <v>3</v>
      </c>
    </row>
    <row r="7" spans="1:51" ht="105" x14ac:dyDescent="0.25">
      <c r="A7" s="66" t="str">
        <f>'Mapa de riesgos'!B12</f>
        <v>Incumplimiento de Requisitos Normativos</v>
      </c>
      <c r="B7" s="67" t="str">
        <f>'Mapa de riesgos'!E12</f>
        <v>No se elabora el anteproyecto de presupuesto requerido por la MHCP y el DNP o no se elabora cumplimiendo los lineamientos de dichas entidades</v>
      </c>
      <c r="C7" s="67"/>
      <c r="D7" s="45" t="s">
        <v>52</v>
      </c>
      <c r="E7" s="46">
        <f t="shared" si="0"/>
        <v>0</v>
      </c>
      <c r="F7" s="45" t="s">
        <v>52</v>
      </c>
      <c r="G7" s="46">
        <f t="shared" si="1"/>
        <v>0</v>
      </c>
      <c r="H7" s="45" t="s">
        <v>52</v>
      </c>
      <c r="I7" s="46">
        <f t="shared" si="2"/>
        <v>0</v>
      </c>
      <c r="J7" s="45" t="s">
        <v>52</v>
      </c>
      <c r="K7">
        <f t="shared" si="3"/>
        <v>0</v>
      </c>
      <c r="L7" s="45" t="s">
        <v>52</v>
      </c>
      <c r="M7">
        <f t="shared" si="4"/>
        <v>0</v>
      </c>
      <c r="N7" s="45" t="s">
        <v>52</v>
      </c>
      <c r="O7">
        <f t="shared" si="5"/>
        <v>0</v>
      </c>
      <c r="P7" s="45" t="s">
        <v>51</v>
      </c>
      <c r="Q7">
        <f t="shared" si="6"/>
        <v>1</v>
      </c>
      <c r="R7" s="45" t="s">
        <v>51</v>
      </c>
      <c r="S7" s="46">
        <f t="shared" si="7"/>
        <v>1</v>
      </c>
      <c r="T7" s="45" t="s">
        <v>51</v>
      </c>
      <c r="U7" s="46">
        <f t="shared" si="8"/>
        <v>1</v>
      </c>
      <c r="V7" s="45" t="s">
        <v>51</v>
      </c>
      <c r="W7" s="46">
        <f t="shared" si="9"/>
        <v>1</v>
      </c>
      <c r="X7" s="45" t="s">
        <v>51</v>
      </c>
      <c r="Y7" s="46">
        <f t="shared" si="25"/>
        <v>1</v>
      </c>
      <c r="Z7">
        <f t="shared" si="26"/>
        <v>5</v>
      </c>
      <c r="AA7" s="46">
        <f t="shared" si="27"/>
        <v>3</v>
      </c>
      <c r="AB7" s="45" t="s">
        <v>52</v>
      </c>
      <c r="AC7" s="46">
        <f t="shared" si="13"/>
        <v>0</v>
      </c>
      <c r="AD7" s="45" t="s">
        <v>52</v>
      </c>
      <c r="AE7" s="46">
        <f t="shared" si="14"/>
        <v>0</v>
      </c>
      <c r="AF7" s="45" t="s">
        <v>51</v>
      </c>
      <c r="AG7">
        <f t="shared" si="15"/>
        <v>1</v>
      </c>
      <c r="AH7" s="45" t="s">
        <v>51</v>
      </c>
      <c r="AI7">
        <f t="shared" si="16"/>
        <v>1</v>
      </c>
      <c r="AJ7" s="45" t="s">
        <v>51</v>
      </c>
      <c r="AK7">
        <f t="shared" si="17"/>
        <v>1</v>
      </c>
      <c r="AL7" s="45" t="s">
        <v>52</v>
      </c>
      <c r="AM7">
        <f t="shared" si="18"/>
        <v>0</v>
      </c>
      <c r="AN7">
        <f t="shared" si="19"/>
        <v>8</v>
      </c>
      <c r="AO7">
        <f t="shared" si="20"/>
        <v>4</v>
      </c>
      <c r="AP7" s="45" t="s">
        <v>52</v>
      </c>
      <c r="AQ7" s="46">
        <f t="shared" si="21"/>
        <v>0</v>
      </c>
      <c r="AR7" s="45" t="s">
        <v>52</v>
      </c>
      <c r="AS7" s="46">
        <f t="shared" si="22"/>
        <v>0</v>
      </c>
      <c r="AT7" s="45" t="s">
        <v>51</v>
      </c>
      <c r="AU7" s="46">
        <f t="shared" si="23"/>
        <v>1</v>
      </c>
      <c r="AV7" s="45" t="s">
        <v>52</v>
      </c>
      <c r="AW7">
        <f t="shared" ref="AW7" si="32">IF(AV7="SI",1,0)</f>
        <v>0</v>
      </c>
      <c r="AX7">
        <f t="shared" si="29"/>
        <v>9</v>
      </c>
      <c r="AY7">
        <f t="shared" si="30"/>
        <v>3</v>
      </c>
    </row>
    <row r="8" spans="1:51" ht="90" x14ac:dyDescent="0.25">
      <c r="A8" s="66" t="str">
        <f>'Mapa de riesgos'!B13</f>
        <v>Divulgación Inoportuna</v>
      </c>
      <c r="B8" s="67" t="str">
        <f>'Mapa de riesgos'!E13</f>
        <v>El área generadora de información, no comunica a la OACM o no entrega la información completa.
Algún integrante de la OACM omite información.</v>
      </c>
      <c r="C8" s="67"/>
      <c r="D8" s="45" t="s">
        <v>52</v>
      </c>
      <c r="E8" s="46">
        <f t="shared" si="0"/>
        <v>0</v>
      </c>
      <c r="F8" s="45" t="s">
        <v>51</v>
      </c>
      <c r="G8" s="46">
        <f t="shared" si="1"/>
        <v>1</v>
      </c>
      <c r="H8" s="45" t="s">
        <v>51</v>
      </c>
      <c r="I8" s="46">
        <f t="shared" si="2"/>
        <v>1</v>
      </c>
      <c r="J8" s="45" t="s">
        <v>51</v>
      </c>
      <c r="K8">
        <f t="shared" si="3"/>
        <v>1</v>
      </c>
      <c r="L8" s="45" t="s">
        <v>52</v>
      </c>
      <c r="M8">
        <f t="shared" si="4"/>
        <v>0</v>
      </c>
      <c r="N8" s="45" t="s">
        <v>51</v>
      </c>
      <c r="O8">
        <f t="shared" si="5"/>
        <v>1</v>
      </c>
      <c r="P8" s="45" t="s">
        <v>51</v>
      </c>
      <c r="Q8">
        <f t="shared" si="6"/>
        <v>1</v>
      </c>
      <c r="R8" s="45" t="s">
        <v>51</v>
      </c>
      <c r="S8" s="46">
        <f t="shared" si="7"/>
        <v>1</v>
      </c>
      <c r="T8" s="45" t="s">
        <v>51</v>
      </c>
      <c r="U8" s="46">
        <f t="shared" si="8"/>
        <v>1</v>
      </c>
      <c r="V8" s="45" t="s">
        <v>51</v>
      </c>
      <c r="W8" s="46">
        <f t="shared" si="9"/>
        <v>1</v>
      </c>
      <c r="X8" s="45" t="s">
        <v>51</v>
      </c>
      <c r="Y8" s="46">
        <f t="shared" si="25"/>
        <v>1</v>
      </c>
      <c r="Z8">
        <f t="shared" si="26"/>
        <v>9</v>
      </c>
      <c r="AA8" s="46">
        <f t="shared" si="27"/>
        <v>5</v>
      </c>
      <c r="AB8" s="45" t="s">
        <v>51</v>
      </c>
      <c r="AC8" s="46">
        <f t="shared" si="13"/>
        <v>1</v>
      </c>
      <c r="AD8" s="45" t="s">
        <v>51</v>
      </c>
      <c r="AE8" s="46">
        <f t="shared" si="14"/>
        <v>1</v>
      </c>
      <c r="AF8" s="45" t="s">
        <v>51</v>
      </c>
      <c r="AG8">
        <f t="shared" si="15"/>
        <v>1</v>
      </c>
      <c r="AH8" s="45" t="s">
        <v>51</v>
      </c>
      <c r="AI8">
        <f t="shared" si="16"/>
        <v>1</v>
      </c>
      <c r="AJ8" s="45" t="s">
        <v>51</v>
      </c>
      <c r="AK8">
        <f t="shared" si="17"/>
        <v>1</v>
      </c>
      <c r="AL8" s="45" t="s">
        <v>51</v>
      </c>
      <c r="AM8">
        <f t="shared" si="18"/>
        <v>1</v>
      </c>
      <c r="AN8">
        <f>Q8+S8+U8+W8+Y8+AC8+AE8+AG8+AI8+AK8+AM8</f>
        <v>11</v>
      </c>
      <c r="AO8">
        <f t="shared" si="20"/>
        <v>5</v>
      </c>
      <c r="AP8" s="45" t="s">
        <v>52</v>
      </c>
      <c r="AQ8" s="46">
        <f t="shared" si="21"/>
        <v>0</v>
      </c>
      <c r="AR8" s="45" t="s">
        <v>52</v>
      </c>
      <c r="AS8" s="46">
        <f t="shared" si="22"/>
        <v>0</v>
      </c>
      <c r="AT8" s="45" t="s">
        <v>52</v>
      </c>
      <c r="AU8" s="46">
        <f t="shared" si="23"/>
        <v>0</v>
      </c>
      <c r="AV8" s="45" t="s">
        <v>52</v>
      </c>
      <c r="AW8">
        <f t="shared" ref="AW8" si="33">IF(AV8="SI",1,0)</f>
        <v>0</v>
      </c>
      <c r="AX8">
        <f t="shared" si="29"/>
        <v>12</v>
      </c>
      <c r="AY8">
        <f t="shared" si="30"/>
        <v>4</v>
      </c>
    </row>
    <row r="9" spans="1:51" ht="195" x14ac:dyDescent="0.25">
      <c r="A9" s="66" t="str">
        <f>'Mapa de riesgos'!B14</f>
        <v>Desinformación</v>
      </c>
      <c r="B9" s="67" t="str">
        <f>'Mapa de riesgos'!E14</f>
        <v>Que externos publiquen información no oficial a nombre del
ICFES.
- Información sobre posibles fraudes en las pruebas que
realiza el ICFES.
- Que funcionarios tomen la voceria a nombre de la Entidad sin ser autorizados o emplen su cargo para beneficios propios.</v>
      </c>
      <c r="C9" s="67"/>
      <c r="D9" s="45" t="s">
        <v>52</v>
      </c>
      <c r="E9" s="46">
        <f t="shared" si="0"/>
        <v>0</v>
      </c>
      <c r="F9" s="45" t="s">
        <v>51</v>
      </c>
      <c r="G9" s="46">
        <f t="shared" si="1"/>
        <v>1</v>
      </c>
      <c r="H9" s="45" t="s">
        <v>51</v>
      </c>
      <c r="I9" s="46">
        <f t="shared" si="2"/>
        <v>1</v>
      </c>
      <c r="J9" s="45" t="s">
        <v>51</v>
      </c>
      <c r="K9">
        <f t="shared" si="3"/>
        <v>1</v>
      </c>
      <c r="L9" s="45" t="s">
        <v>52</v>
      </c>
      <c r="M9">
        <f t="shared" si="4"/>
        <v>0</v>
      </c>
      <c r="N9" s="45" t="s">
        <v>52</v>
      </c>
      <c r="O9">
        <f t="shared" si="5"/>
        <v>0</v>
      </c>
      <c r="P9" s="45" t="s">
        <v>51</v>
      </c>
      <c r="Q9">
        <f t="shared" si="6"/>
        <v>1</v>
      </c>
      <c r="R9" s="45" t="s">
        <v>52</v>
      </c>
      <c r="S9" s="46">
        <f t="shared" si="7"/>
        <v>0</v>
      </c>
      <c r="T9" s="45" t="s">
        <v>51</v>
      </c>
      <c r="U9" s="46">
        <f t="shared" si="8"/>
        <v>1</v>
      </c>
      <c r="V9" s="45" t="s">
        <v>51</v>
      </c>
      <c r="W9" s="46">
        <f t="shared" si="9"/>
        <v>1</v>
      </c>
      <c r="X9" s="45" t="s">
        <v>52</v>
      </c>
      <c r="Y9" s="46">
        <f t="shared" si="25"/>
        <v>0</v>
      </c>
      <c r="Z9">
        <f t="shared" si="26"/>
        <v>6</v>
      </c>
      <c r="AA9" s="46">
        <f t="shared" si="27"/>
        <v>4</v>
      </c>
      <c r="AB9" s="45" t="s">
        <v>51</v>
      </c>
      <c r="AC9" s="46">
        <f t="shared" si="13"/>
        <v>1</v>
      </c>
      <c r="AD9" s="45" t="s">
        <v>51</v>
      </c>
      <c r="AE9" s="46">
        <f t="shared" si="14"/>
        <v>1</v>
      </c>
      <c r="AF9" s="45" t="s">
        <v>51</v>
      </c>
      <c r="AG9">
        <f t="shared" si="15"/>
        <v>1</v>
      </c>
      <c r="AH9" s="45" t="s">
        <v>51</v>
      </c>
      <c r="AI9">
        <f t="shared" si="16"/>
        <v>1</v>
      </c>
      <c r="AJ9" s="45" t="s">
        <v>51</v>
      </c>
      <c r="AK9">
        <f t="shared" si="17"/>
        <v>1</v>
      </c>
      <c r="AL9" s="45" t="s">
        <v>52</v>
      </c>
      <c r="AM9">
        <f t="shared" si="18"/>
        <v>0</v>
      </c>
      <c r="AN9">
        <f t="shared" ref="AN9" si="34">Q9+S9+U9+W9+Y9+AC9+AE9+AG9+AI9+AK9+AM9</f>
        <v>8</v>
      </c>
      <c r="AO9">
        <f t="shared" si="20"/>
        <v>4</v>
      </c>
      <c r="AP9" s="45" t="s">
        <v>52</v>
      </c>
      <c r="AQ9" s="46">
        <f t="shared" si="21"/>
        <v>0</v>
      </c>
      <c r="AR9" s="45" t="s">
        <v>52</v>
      </c>
      <c r="AS9" s="46">
        <f t="shared" si="22"/>
        <v>0</v>
      </c>
      <c r="AT9" s="45" t="s">
        <v>52</v>
      </c>
      <c r="AU9" s="46">
        <f t="shared" si="23"/>
        <v>0</v>
      </c>
      <c r="AV9" s="45" t="s">
        <v>52</v>
      </c>
      <c r="AW9">
        <f t="shared" ref="AW9:AW11" si="35">IF(AV9="SI",1,0)</f>
        <v>0</v>
      </c>
      <c r="AX9">
        <f t="shared" si="29"/>
        <v>8</v>
      </c>
      <c r="AY9">
        <f>IF(AX9=0,0,IF(AX9&lt;=3,1,IF(AX9&lt;=6,2,IF(AX9&lt;=9,3,IF(AX9&lt;=12,4,IF(AX9&lt;=16,5,""))))))</f>
        <v>3</v>
      </c>
    </row>
    <row r="10" spans="1:51" ht="75" x14ac:dyDescent="0.25">
      <c r="A10" s="66" t="str">
        <f>'Mapa de riesgos'!B15</f>
        <v>Incumplimiento de Requisitos Normativos</v>
      </c>
      <c r="B10" s="67" t="str">
        <f>'Mapa de riesgos'!E15</f>
        <v>Desconocimiento de la Resolución / Decreto / Ley aplicable/ falta de seguimiento por parte del supervisor</v>
      </c>
      <c r="C10" s="67"/>
      <c r="D10" s="45" t="s">
        <v>52</v>
      </c>
      <c r="E10" s="46">
        <f t="shared" si="0"/>
        <v>0</v>
      </c>
      <c r="F10" s="45" t="s">
        <v>52</v>
      </c>
      <c r="G10" s="46">
        <f t="shared" si="1"/>
        <v>0</v>
      </c>
      <c r="H10" s="45" t="s">
        <v>52</v>
      </c>
      <c r="I10" s="46">
        <f t="shared" si="2"/>
        <v>0</v>
      </c>
      <c r="J10" s="45" t="s">
        <v>52</v>
      </c>
      <c r="K10">
        <f t="shared" si="3"/>
        <v>0</v>
      </c>
      <c r="L10" s="45" t="s">
        <v>52</v>
      </c>
      <c r="M10">
        <f t="shared" si="4"/>
        <v>0</v>
      </c>
      <c r="N10" s="45" t="s">
        <v>52</v>
      </c>
      <c r="O10">
        <f t="shared" si="5"/>
        <v>0</v>
      </c>
      <c r="P10" s="45" t="s">
        <v>51</v>
      </c>
      <c r="Q10">
        <f t="shared" si="6"/>
        <v>1</v>
      </c>
      <c r="R10" s="45" t="s">
        <v>51</v>
      </c>
      <c r="S10" s="46">
        <f t="shared" si="7"/>
        <v>1</v>
      </c>
      <c r="T10" s="45" t="s">
        <v>51</v>
      </c>
      <c r="U10" s="46">
        <f t="shared" si="8"/>
        <v>1</v>
      </c>
      <c r="V10" s="45" t="s">
        <v>51</v>
      </c>
      <c r="W10" s="46">
        <f t="shared" si="9"/>
        <v>1</v>
      </c>
      <c r="X10" s="45" t="s">
        <v>51</v>
      </c>
      <c r="Y10" s="46">
        <f t="shared" si="25"/>
        <v>1</v>
      </c>
      <c r="Z10">
        <f t="shared" si="26"/>
        <v>5</v>
      </c>
      <c r="AA10" s="46">
        <f t="shared" si="27"/>
        <v>3</v>
      </c>
      <c r="AB10" s="45" t="s">
        <v>52</v>
      </c>
      <c r="AC10" s="46">
        <f t="shared" si="13"/>
        <v>0</v>
      </c>
      <c r="AD10" s="45" t="s">
        <v>52</v>
      </c>
      <c r="AE10" s="46">
        <f t="shared" si="14"/>
        <v>0</v>
      </c>
      <c r="AF10" s="45" t="s">
        <v>51</v>
      </c>
      <c r="AG10">
        <f t="shared" si="15"/>
        <v>1</v>
      </c>
      <c r="AH10" s="45" t="s">
        <v>51</v>
      </c>
      <c r="AI10">
        <f t="shared" si="16"/>
        <v>1</v>
      </c>
      <c r="AJ10" s="45" t="s">
        <v>51</v>
      </c>
      <c r="AK10">
        <f t="shared" si="17"/>
        <v>1</v>
      </c>
      <c r="AL10" s="45" t="s">
        <v>52</v>
      </c>
      <c r="AM10">
        <f t="shared" si="18"/>
        <v>0</v>
      </c>
      <c r="AN10">
        <f t="shared" ref="AN10" si="36">O10+Q10+S10+U10+W10+AA10+AC10+AE10+AG10+AI10+AK10+AM10</f>
        <v>10</v>
      </c>
      <c r="AO10">
        <f t="shared" si="20"/>
        <v>5</v>
      </c>
      <c r="AP10" s="45" t="s">
        <v>51</v>
      </c>
      <c r="AQ10" s="46">
        <f t="shared" si="21"/>
        <v>1</v>
      </c>
      <c r="AR10" s="45" t="s">
        <v>51</v>
      </c>
      <c r="AS10" s="46">
        <f t="shared" si="22"/>
        <v>1</v>
      </c>
      <c r="AT10" s="45" t="s">
        <v>51</v>
      </c>
      <c r="AU10" s="46">
        <f t="shared" si="23"/>
        <v>1</v>
      </c>
      <c r="AV10" s="45" t="s">
        <v>52</v>
      </c>
      <c r="AW10">
        <f t="shared" si="35"/>
        <v>0</v>
      </c>
      <c r="AX10">
        <f t="shared" si="29"/>
        <v>11</v>
      </c>
      <c r="AY10">
        <f>IF(AX10=0,0,IF(AX10&lt;=3,1,IF(AX10&lt;=6,2,IF(AX10&lt;=9,3,IF(AX10&lt;=12,4,IF(AX10&lt;=16,5,""))))))</f>
        <v>4</v>
      </c>
    </row>
    <row r="11" spans="1:51" ht="120" x14ac:dyDescent="0.25">
      <c r="A11" s="66" t="str">
        <f>'Mapa de riesgos'!B16</f>
        <v>Inconsistencias en la Información</v>
      </c>
      <c r="B11" s="67" t="str">
        <f>'Mapa de riesgos'!E16</f>
        <v>Suministro inconsistente de información por parte de las áreas técnicas / deficiencia en el método empleado en el cálculo de los costos / error en digitación de la información</v>
      </c>
      <c r="C11" s="67"/>
      <c r="D11" s="45" t="s">
        <v>52</v>
      </c>
      <c r="E11" s="46">
        <f t="shared" si="0"/>
        <v>0</v>
      </c>
      <c r="F11" s="45" t="s">
        <v>52</v>
      </c>
      <c r="G11" s="46">
        <f t="shared" si="1"/>
        <v>0</v>
      </c>
      <c r="H11" s="45" t="s">
        <v>52</v>
      </c>
      <c r="I11" s="46">
        <f t="shared" si="2"/>
        <v>0</v>
      </c>
      <c r="J11" s="45" t="s">
        <v>52</v>
      </c>
      <c r="K11">
        <f t="shared" si="3"/>
        <v>0</v>
      </c>
      <c r="L11" s="45" t="s">
        <v>52</v>
      </c>
      <c r="M11">
        <f t="shared" si="4"/>
        <v>0</v>
      </c>
      <c r="N11" s="45" t="s">
        <v>52</v>
      </c>
      <c r="O11">
        <f t="shared" si="5"/>
        <v>0</v>
      </c>
      <c r="P11" s="45" t="s">
        <v>52</v>
      </c>
      <c r="Q11">
        <f t="shared" si="6"/>
        <v>0</v>
      </c>
      <c r="R11" s="45" t="s">
        <v>51</v>
      </c>
      <c r="S11" s="46">
        <f t="shared" si="7"/>
        <v>1</v>
      </c>
      <c r="T11" s="45" t="s">
        <v>51</v>
      </c>
      <c r="U11" s="46">
        <f t="shared" si="8"/>
        <v>1</v>
      </c>
      <c r="V11" s="45" t="s">
        <v>51</v>
      </c>
      <c r="W11" s="46">
        <f t="shared" si="9"/>
        <v>1</v>
      </c>
      <c r="X11" s="45" t="s">
        <v>51</v>
      </c>
      <c r="Y11" s="46">
        <f t="shared" si="25"/>
        <v>1</v>
      </c>
      <c r="Z11">
        <f t="shared" si="26"/>
        <v>4</v>
      </c>
      <c r="AA11" s="46">
        <f t="shared" si="27"/>
        <v>3</v>
      </c>
      <c r="AB11" s="45" t="s">
        <v>52</v>
      </c>
      <c r="AC11" s="46">
        <f t="shared" si="13"/>
        <v>0</v>
      </c>
      <c r="AD11" s="45" t="s">
        <v>52</v>
      </c>
      <c r="AE11" s="46">
        <f t="shared" si="14"/>
        <v>0</v>
      </c>
      <c r="AF11" s="45" t="s">
        <v>51</v>
      </c>
      <c r="AG11">
        <f t="shared" si="15"/>
        <v>1</v>
      </c>
      <c r="AH11" s="45" t="s">
        <v>51</v>
      </c>
      <c r="AI11">
        <f t="shared" si="16"/>
        <v>1</v>
      </c>
      <c r="AJ11" s="45" t="s">
        <v>51</v>
      </c>
      <c r="AK11">
        <f t="shared" si="17"/>
        <v>1</v>
      </c>
      <c r="AL11" s="45" t="s">
        <v>52</v>
      </c>
      <c r="AM11">
        <f t="shared" si="18"/>
        <v>0</v>
      </c>
      <c r="AN11">
        <f t="shared" ref="AN11" si="37">O11+Q11+S11+U11+W11+AA11+AC11+AE11+AG11+AI11+AK11+AM11</f>
        <v>9</v>
      </c>
      <c r="AO11">
        <f t="shared" si="20"/>
        <v>5</v>
      </c>
      <c r="AP11" s="45" t="s">
        <v>51</v>
      </c>
      <c r="AQ11" s="46">
        <f t="shared" si="21"/>
        <v>1</v>
      </c>
      <c r="AR11" s="45" t="s">
        <v>51</v>
      </c>
      <c r="AS11" s="46">
        <f t="shared" si="22"/>
        <v>1</v>
      </c>
      <c r="AT11" s="45" t="s">
        <v>51</v>
      </c>
      <c r="AU11" s="46">
        <f t="shared" si="23"/>
        <v>1</v>
      </c>
      <c r="AV11" s="45" t="s">
        <v>52</v>
      </c>
      <c r="AW11">
        <f t="shared" si="35"/>
        <v>0</v>
      </c>
      <c r="AX11">
        <f t="shared" si="29"/>
        <v>10</v>
      </c>
      <c r="AY11">
        <f t="shared" ref="AY11:AY12" si="38">IF(AX11=0,0,IF(AX11&lt;=3,1,IF(AX11&lt;=6,2,IF(AX11&lt;=9,3,IF(AX11&lt;=12,4,IF(AX11&lt;=16,5,""))))))</f>
        <v>4</v>
      </c>
    </row>
    <row r="12" spans="1:51" ht="105" x14ac:dyDescent="0.25">
      <c r="A12" s="66" t="str">
        <f>'Mapa de riesgos'!B17</f>
        <v>Inconsistencias en la Información</v>
      </c>
      <c r="B12" s="67" t="str">
        <f>'Mapa de riesgos'!E17</f>
        <v>Inconsistencia en la información en el diseño por falta de seguimiento a las solicitudes de diseño o por falta de conocimiento de las partes involucradas en dichos diseños</v>
      </c>
      <c r="C12" s="67"/>
      <c r="D12" s="45" t="s">
        <v>51</v>
      </c>
      <c r="E12" s="46">
        <f t="shared" si="0"/>
        <v>1</v>
      </c>
      <c r="F12" s="45" t="s">
        <v>51</v>
      </c>
      <c r="G12" s="46">
        <f t="shared" si="1"/>
        <v>1</v>
      </c>
      <c r="H12" s="45" t="s">
        <v>52</v>
      </c>
      <c r="I12" s="46">
        <f t="shared" si="2"/>
        <v>0</v>
      </c>
      <c r="J12" s="45" t="s">
        <v>52</v>
      </c>
      <c r="K12">
        <f t="shared" si="3"/>
        <v>0</v>
      </c>
      <c r="L12" s="45" t="s">
        <v>52</v>
      </c>
      <c r="M12">
        <f t="shared" si="4"/>
        <v>0</v>
      </c>
      <c r="N12" s="45" t="s">
        <v>52</v>
      </c>
      <c r="O12">
        <f t="shared" si="5"/>
        <v>0</v>
      </c>
      <c r="P12" s="45" t="s">
        <v>51</v>
      </c>
      <c r="Q12">
        <f t="shared" si="6"/>
        <v>1</v>
      </c>
      <c r="R12" s="45" t="s">
        <v>52</v>
      </c>
      <c r="S12" s="46">
        <f t="shared" si="7"/>
        <v>0</v>
      </c>
      <c r="T12" s="45" t="s">
        <v>52</v>
      </c>
      <c r="U12" s="46">
        <f t="shared" si="8"/>
        <v>0</v>
      </c>
      <c r="V12" s="45" t="s">
        <v>52</v>
      </c>
      <c r="W12" s="46">
        <f t="shared" si="9"/>
        <v>0</v>
      </c>
      <c r="X12" s="45" t="s">
        <v>52</v>
      </c>
      <c r="Y12" s="46">
        <f t="shared" si="25"/>
        <v>0</v>
      </c>
      <c r="Z12">
        <f t="shared" si="26"/>
        <v>3</v>
      </c>
      <c r="AA12" s="46">
        <f t="shared" si="27"/>
        <v>2</v>
      </c>
      <c r="AB12" s="45" t="s">
        <v>52</v>
      </c>
      <c r="AC12" s="46">
        <f t="shared" si="13"/>
        <v>0</v>
      </c>
      <c r="AD12" s="45" t="s">
        <v>52</v>
      </c>
      <c r="AE12" s="46">
        <f t="shared" si="14"/>
        <v>0</v>
      </c>
      <c r="AF12" s="45" t="s">
        <v>51</v>
      </c>
      <c r="AG12">
        <f t="shared" si="15"/>
        <v>1</v>
      </c>
      <c r="AH12" s="45" t="s">
        <v>52</v>
      </c>
      <c r="AI12">
        <f t="shared" si="16"/>
        <v>0</v>
      </c>
      <c r="AJ12" s="45" t="s">
        <v>52</v>
      </c>
      <c r="AK12">
        <f t="shared" si="17"/>
        <v>0</v>
      </c>
      <c r="AL12" s="45" t="s">
        <v>52</v>
      </c>
      <c r="AM12">
        <f t="shared" ref="AM12:AM17" si="39">IF(AL12="SI",1,0)</f>
        <v>0</v>
      </c>
      <c r="AN12">
        <f>Q12+S12+U12+W12+Y12+AC12+AE12+AG12+AI12+AK12+AM12</f>
        <v>2</v>
      </c>
      <c r="AO12">
        <f t="shared" si="20"/>
        <v>1</v>
      </c>
      <c r="AP12" s="45" t="s">
        <v>52</v>
      </c>
      <c r="AQ12" s="46">
        <f t="shared" si="21"/>
        <v>0</v>
      </c>
      <c r="AR12" s="45" t="s">
        <v>52</v>
      </c>
      <c r="AS12" s="46">
        <f t="shared" si="22"/>
        <v>0</v>
      </c>
      <c r="AT12" s="45" t="s">
        <v>52</v>
      </c>
      <c r="AU12" s="46">
        <f t="shared" si="23"/>
        <v>0</v>
      </c>
      <c r="AV12" s="45" t="s">
        <v>52</v>
      </c>
      <c r="AW12">
        <f t="shared" ref="AW12" si="40">IF(AV12="SI",1,0)</f>
        <v>0</v>
      </c>
      <c r="AX12">
        <f t="shared" si="29"/>
        <v>2</v>
      </c>
      <c r="AY12">
        <f t="shared" si="38"/>
        <v>1</v>
      </c>
    </row>
    <row r="13" spans="1:51" ht="105" x14ac:dyDescent="0.25">
      <c r="A13" s="66" t="str">
        <f>'Mapa de riesgos'!B18</f>
        <v>Inconsistencias en la Información</v>
      </c>
      <c r="B13" s="67" t="str">
        <f>'Mapa de riesgos'!E18</f>
        <v>Diseños elaborados o ajustados sin evidencia porque no se documentaron los requerimientos ni las decisiones de elaboración o ajuste</v>
      </c>
      <c r="C13" s="67"/>
      <c r="D13" s="45" t="s">
        <v>51</v>
      </c>
      <c r="E13" s="46">
        <f t="shared" si="0"/>
        <v>1</v>
      </c>
      <c r="F13" s="45" t="s">
        <v>51</v>
      </c>
      <c r="G13" s="46">
        <f t="shared" si="1"/>
        <v>1</v>
      </c>
      <c r="H13" s="45" t="s">
        <v>52</v>
      </c>
      <c r="I13" s="46">
        <f t="shared" si="2"/>
        <v>0</v>
      </c>
      <c r="J13" s="45" t="s">
        <v>52</v>
      </c>
      <c r="K13">
        <f t="shared" si="3"/>
        <v>0</v>
      </c>
      <c r="L13" s="45" t="s">
        <v>52</v>
      </c>
      <c r="M13">
        <f t="shared" si="4"/>
        <v>0</v>
      </c>
      <c r="N13" s="45" t="s">
        <v>52</v>
      </c>
      <c r="O13">
        <f t="shared" si="5"/>
        <v>0</v>
      </c>
      <c r="P13" s="45" t="s">
        <v>51</v>
      </c>
      <c r="Q13">
        <f t="shared" si="6"/>
        <v>1</v>
      </c>
      <c r="R13" s="45" t="s">
        <v>52</v>
      </c>
      <c r="S13" s="46">
        <f t="shared" si="7"/>
        <v>0</v>
      </c>
      <c r="T13" s="45" t="s">
        <v>51</v>
      </c>
      <c r="U13" s="46">
        <f t="shared" si="8"/>
        <v>1</v>
      </c>
      <c r="V13" s="45" t="s">
        <v>52</v>
      </c>
      <c r="W13" s="46">
        <f t="shared" si="9"/>
        <v>0</v>
      </c>
      <c r="X13" s="45" t="s">
        <v>52</v>
      </c>
      <c r="Y13" s="46">
        <f t="shared" si="25"/>
        <v>0</v>
      </c>
      <c r="Z13">
        <f t="shared" si="26"/>
        <v>4</v>
      </c>
      <c r="AA13" s="46">
        <f t="shared" si="27"/>
        <v>3</v>
      </c>
      <c r="AB13" s="45" t="s">
        <v>52</v>
      </c>
      <c r="AC13" s="46">
        <f t="shared" si="13"/>
        <v>0</v>
      </c>
      <c r="AD13" s="45" t="s">
        <v>52</v>
      </c>
      <c r="AE13" s="46">
        <f t="shared" si="14"/>
        <v>0</v>
      </c>
      <c r="AF13" s="45" t="s">
        <v>51</v>
      </c>
      <c r="AG13">
        <f t="shared" si="15"/>
        <v>1</v>
      </c>
      <c r="AH13" s="45" t="s">
        <v>51</v>
      </c>
      <c r="AI13">
        <f t="shared" si="16"/>
        <v>1</v>
      </c>
      <c r="AJ13" s="45" t="s">
        <v>52</v>
      </c>
      <c r="AK13">
        <f t="shared" si="17"/>
        <v>0</v>
      </c>
      <c r="AL13" s="45" t="s">
        <v>52</v>
      </c>
      <c r="AM13">
        <f t="shared" si="39"/>
        <v>0</v>
      </c>
      <c r="AN13">
        <f t="shared" ref="AN13" si="41">Q13+S13+U13+W13+Y13+AC13+AE13+AG13+AI13+AK13+AM13</f>
        <v>4</v>
      </c>
      <c r="AO13">
        <f t="shared" si="20"/>
        <v>2</v>
      </c>
      <c r="AP13" s="45" t="s">
        <v>52</v>
      </c>
      <c r="AQ13" s="46">
        <f t="shared" si="21"/>
        <v>0</v>
      </c>
      <c r="AR13" s="45" t="s">
        <v>52</v>
      </c>
      <c r="AS13" s="46">
        <f t="shared" si="22"/>
        <v>0</v>
      </c>
      <c r="AT13" s="45" t="s">
        <v>52</v>
      </c>
      <c r="AU13" s="46">
        <f t="shared" si="23"/>
        <v>0</v>
      </c>
      <c r="AV13" s="45" t="s">
        <v>52</v>
      </c>
      <c r="AW13">
        <f t="shared" ref="AW13" si="42">IF(AV13="SI",1,0)</f>
        <v>0</v>
      </c>
      <c r="AX13">
        <f t="shared" si="29"/>
        <v>4</v>
      </c>
      <c r="AY13">
        <f t="shared" si="30"/>
        <v>2</v>
      </c>
    </row>
    <row r="14" spans="1:51" ht="315" x14ac:dyDescent="0.25">
      <c r="A14" s="66" t="str">
        <f>'Mapa de riesgos'!B19</f>
        <v>Divulgación Inoportuna</v>
      </c>
      <c r="B14" s="67" t="str">
        <f>'Mapa de riesgos'!E19</f>
        <v xml:space="preserve">• Por alteraciones de orden público a nivel nacional.
• Por mal tiempo, retrasos en los aeropuertos, cierre de vías de acceso.
• Porque hay ejecución tardía de la programación de divulgación, por situaciones inesperadas en la coordinación entre el ICFES y las entidades del sector, tales como MEN, Secretarias de Educación o Instituciones de educación.
• Porque faltan recursos humanos o presupuestales para cumplir con las metas definidas.
</v>
      </c>
      <c r="C14" s="67"/>
      <c r="D14" s="45" t="s">
        <v>51</v>
      </c>
      <c r="E14" s="46">
        <f t="shared" si="0"/>
        <v>1</v>
      </c>
      <c r="F14" s="45" t="s">
        <v>52</v>
      </c>
      <c r="G14" s="46">
        <f t="shared" si="1"/>
        <v>0</v>
      </c>
      <c r="H14" s="45" t="s">
        <v>52</v>
      </c>
      <c r="I14" s="46">
        <f t="shared" si="2"/>
        <v>0</v>
      </c>
      <c r="J14" s="45" t="s">
        <v>52</v>
      </c>
      <c r="K14">
        <f t="shared" si="3"/>
        <v>0</v>
      </c>
      <c r="L14" s="45" t="s">
        <v>52</v>
      </c>
      <c r="M14">
        <f t="shared" si="4"/>
        <v>0</v>
      </c>
      <c r="N14" s="45" t="s">
        <v>52</v>
      </c>
      <c r="O14">
        <f t="shared" si="5"/>
        <v>0</v>
      </c>
      <c r="P14" s="45" t="s">
        <v>51</v>
      </c>
      <c r="Q14">
        <f t="shared" si="6"/>
        <v>1</v>
      </c>
      <c r="R14" s="45" t="s">
        <v>52</v>
      </c>
      <c r="S14" s="46">
        <f t="shared" si="7"/>
        <v>0</v>
      </c>
      <c r="T14" s="45" t="s">
        <v>51</v>
      </c>
      <c r="U14" s="46">
        <f t="shared" si="8"/>
        <v>1</v>
      </c>
      <c r="V14" s="45" t="s">
        <v>52</v>
      </c>
      <c r="W14" s="46">
        <f t="shared" si="9"/>
        <v>0</v>
      </c>
      <c r="X14" s="45" t="s">
        <v>52</v>
      </c>
      <c r="Y14" s="46">
        <f t="shared" si="25"/>
        <v>0</v>
      </c>
      <c r="Z14">
        <f t="shared" si="26"/>
        <v>3</v>
      </c>
      <c r="AA14" s="46">
        <f t="shared" si="27"/>
        <v>2</v>
      </c>
      <c r="AB14" s="45" t="s">
        <v>51</v>
      </c>
      <c r="AC14" s="46">
        <f t="shared" si="13"/>
        <v>1</v>
      </c>
      <c r="AD14" s="45" t="s">
        <v>51</v>
      </c>
      <c r="AE14" s="46">
        <f t="shared" si="14"/>
        <v>1</v>
      </c>
      <c r="AF14" s="45" t="s">
        <v>52</v>
      </c>
      <c r="AG14">
        <f t="shared" si="15"/>
        <v>0</v>
      </c>
      <c r="AH14" s="45" t="s">
        <v>51</v>
      </c>
      <c r="AI14">
        <f t="shared" si="16"/>
        <v>1</v>
      </c>
      <c r="AJ14" s="45" t="s">
        <v>51</v>
      </c>
      <c r="AK14">
        <f t="shared" si="17"/>
        <v>1</v>
      </c>
      <c r="AL14" s="45" t="s">
        <v>52</v>
      </c>
      <c r="AM14">
        <f t="shared" si="39"/>
        <v>0</v>
      </c>
      <c r="AN14">
        <f>Q14+S14+U14+W14+Y14+AC14+AE14+AG14+AI14+AK14+AM14</f>
        <v>6</v>
      </c>
      <c r="AO14">
        <f t="shared" si="20"/>
        <v>3</v>
      </c>
      <c r="AP14" s="45" t="s">
        <v>52</v>
      </c>
      <c r="AQ14" s="46">
        <f t="shared" si="21"/>
        <v>0</v>
      </c>
      <c r="AR14" s="45" t="s">
        <v>52</v>
      </c>
      <c r="AS14" s="46">
        <f t="shared" si="22"/>
        <v>0</v>
      </c>
      <c r="AT14" s="45" t="s">
        <v>52</v>
      </c>
      <c r="AU14" s="46">
        <f t="shared" si="23"/>
        <v>0</v>
      </c>
      <c r="AV14" s="45" t="s">
        <v>52</v>
      </c>
      <c r="AW14">
        <f t="shared" ref="AW14" si="43">IF(AV14="SI",1,0)</f>
        <v>0</v>
      </c>
      <c r="AX14">
        <f t="shared" si="29"/>
        <v>6</v>
      </c>
      <c r="AY14">
        <f t="shared" si="30"/>
        <v>2</v>
      </c>
    </row>
    <row r="15" spans="1:51" ht="315" x14ac:dyDescent="0.25">
      <c r="A15" s="66" t="str">
        <f>'Mapa de riesgos'!B20</f>
        <v>Personal Insatisfecho</v>
      </c>
      <c r="B15" s="67" t="str">
        <f>'Mapa de riesgos'!E20</f>
        <v xml:space="preserve">• Que la información recibida como insumo para elaborar los materiales de divulgación esté desactualizada, errada o incompleta.
• Que los talleristas no estén debidamente capacitados para brindar la divulgación.
• Por falta de presupuesto para producción de material y contratación de servicios.
• Por mala prestación de servicios por parte del operador logístico contratado.
• Por divulgación de información inoportuna.
</v>
      </c>
      <c r="C15" s="67"/>
      <c r="D15" s="45" t="s">
        <v>51</v>
      </c>
      <c r="E15" s="46">
        <f t="shared" si="0"/>
        <v>1</v>
      </c>
      <c r="F15" s="45" t="s">
        <v>52</v>
      </c>
      <c r="G15" s="46">
        <f t="shared" si="1"/>
        <v>0</v>
      </c>
      <c r="H15" s="45" t="s">
        <v>52</v>
      </c>
      <c r="I15" s="46">
        <f t="shared" si="2"/>
        <v>0</v>
      </c>
      <c r="J15" s="45" t="s">
        <v>52</v>
      </c>
      <c r="K15">
        <f t="shared" si="3"/>
        <v>0</v>
      </c>
      <c r="L15" s="45" t="s">
        <v>52</v>
      </c>
      <c r="M15">
        <f t="shared" si="4"/>
        <v>0</v>
      </c>
      <c r="N15" s="45" t="s">
        <v>52</v>
      </c>
      <c r="O15">
        <f t="shared" si="5"/>
        <v>0</v>
      </c>
      <c r="P15" s="45" t="s">
        <v>51</v>
      </c>
      <c r="Q15">
        <f t="shared" si="6"/>
        <v>1</v>
      </c>
      <c r="R15" s="45" t="s">
        <v>52</v>
      </c>
      <c r="S15" s="46">
        <f t="shared" si="7"/>
        <v>0</v>
      </c>
      <c r="T15" s="45" t="s">
        <v>51</v>
      </c>
      <c r="U15" s="46">
        <f t="shared" si="8"/>
        <v>1</v>
      </c>
      <c r="V15" s="45" t="s">
        <v>52</v>
      </c>
      <c r="W15" s="46">
        <f t="shared" si="9"/>
        <v>0</v>
      </c>
      <c r="X15" s="45" t="s">
        <v>52</v>
      </c>
      <c r="Y15" s="46">
        <f t="shared" si="25"/>
        <v>0</v>
      </c>
      <c r="Z15">
        <f t="shared" si="26"/>
        <v>3</v>
      </c>
      <c r="AA15" s="46">
        <f t="shared" si="27"/>
        <v>2</v>
      </c>
      <c r="AB15" s="45" t="s">
        <v>51</v>
      </c>
      <c r="AC15" s="46">
        <f t="shared" si="13"/>
        <v>1</v>
      </c>
      <c r="AD15" s="45" t="s">
        <v>51</v>
      </c>
      <c r="AE15" s="46">
        <f t="shared" si="14"/>
        <v>1</v>
      </c>
      <c r="AF15" s="45" t="s">
        <v>52</v>
      </c>
      <c r="AG15">
        <f t="shared" si="15"/>
        <v>0</v>
      </c>
      <c r="AH15" s="45" t="s">
        <v>51</v>
      </c>
      <c r="AI15">
        <f t="shared" si="16"/>
        <v>1</v>
      </c>
      <c r="AJ15" s="45" t="s">
        <v>51</v>
      </c>
      <c r="AK15">
        <f t="shared" si="17"/>
        <v>1</v>
      </c>
      <c r="AL15" s="45" t="s">
        <v>52</v>
      </c>
      <c r="AM15">
        <f t="shared" si="39"/>
        <v>0</v>
      </c>
      <c r="AN15">
        <f t="shared" ref="AN15:AN17" si="44">Q15+S15+U15+W15+Y15+AC15+AE15+AG15+AI15+AK15+AM15</f>
        <v>6</v>
      </c>
      <c r="AO15">
        <f t="shared" si="20"/>
        <v>3</v>
      </c>
      <c r="AP15" s="45" t="s">
        <v>52</v>
      </c>
      <c r="AQ15" s="46">
        <f t="shared" si="21"/>
        <v>0</v>
      </c>
      <c r="AR15" s="45" t="s">
        <v>52</v>
      </c>
      <c r="AS15" s="46">
        <f t="shared" si="22"/>
        <v>0</v>
      </c>
      <c r="AT15" s="45" t="s">
        <v>52</v>
      </c>
      <c r="AU15" s="46">
        <f t="shared" si="23"/>
        <v>0</v>
      </c>
      <c r="AV15" s="45" t="s">
        <v>52</v>
      </c>
      <c r="AW15">
        <f t="shared" ref="AW15" si="45">IF(AV15="SI",1,0)</f>
        <v>0</v>
      </c>
      <c r="AX15">
        <f t="shared" si="29"/>
        <v>6</v>
      </c>
      <c r="AY15">
        <f t="shared" si="30"/>
        <v>2</v>
      </c>
    </row>
    <row r="16" spans="1:51" ht="375" x14ac:dyDescent="0.25">
      <c r="A16" s="66" t="str">
        <f>'Mapa de riesgos'!B21</f>
        <v>Personal Insatisfecho</v>
      </c>
      <c r="B16" s="67" t="str">
        <f>'Mapa de riesgos'!E21</f>
        <v xml:space="preserve">• Porque el público objetivo que recibió la información de primera mano por el ICFES, no la replique a los niveles que se encuentran fuera del alcance del Instituto, cuando se implementan estrategias que requieren réplica.
• Porque la asignación de recursos anual, impide el aumento de cobertura.
• Porque la convocatoria de los colegios no es directa, dependiendo de la labor de las Secretarias de Educación y los recursos que ellas asignen.
• Porque la ubicación geográfica de algunas instituciones impide el desplazamiento para asistir a los talleres.
</v>
      </c>
      <c r="C16" s="67"/>
      <c r="D16" s="45" t="s">
        <v>52</v>
      </c>
      <c r="E16" s="46">
        <f t="shared" si="0"/>
        <v>0</v>
      </c>
      <c r="F16" s="45" t="s">
        <v>52</v>
      </c>
      <c r="G16" s="46">
        <f t="shared" si="1"/>
        <v>0</v>
      </c>
      <c r="H16" s="45" t="s">
        <v>52</v>
      </c>
      <c r="I16" s="46">
        <f t="shared" si="2"/>
        <v>0</v>
      </c>
      <c r="J16" s="45" t="s">
        <v>52</v>
      </c>
      <c r="K16">
        <f t="shared" si="3"/>
        <v>0</v>
      </c>
      <c r="L16" s="45" t="s">
        <v>52</v>
      </c>
      <c r="M16">
        <f t="shared" si="4"/>
        <v>0</v>
      </c>
      <c r="N16" s="45" t="s">
        <v>52</v>
      </c>
      <c r="O16">
        <f t="shared" si="5"/>
        <v>0</v>
      </c>
      <c r="P16" s="45" t="s">
        <v>51</v>
      </c>
      <c r="Q16">
        <f t="shared" si="6"/>
        <v>1</v>
      </c>
      <c r="R16" s="45" t="s">
        <v>52</v>
      </c>
      <c r="S16" s="46">
        <f t="shared" si="7"/>
        <v>0</v>
      </c>
      <c r="T16" s="45" t="s">
        <v>52</v>
      </c>
      <c r="U16" s="46">
        <f t="shared" si="8"/>
        <v>0</v>
      </c>
      <c r="V16" s="45" t="s">
        <v>51</v>
      </c>
      <c r="W16" s="46">
        <f t="shared" si="9"/>
        <v>1</v>
      </c>
      <c r="X16" s="45" t="s">
        <v>52</v>
      </c>
      <c r="Y16" s="46">
        <f t="shared" si="25"/>
        <v>0</v>
      </c>
      <c r="Z16">
        <f t="shared" si="26"/>
        <v>2</v>
      </c>
      <c r="AA16" s="46">
        <f t="shared" si="27"/>
        <v>2</v>
      </c>
      <c r="AB16" s="45" t="s">
        <v>52</v>
      </c>
      <c r="AC16" s="46">
        <f t="shared" si="13"/>
        <v>0</v>
      </c>
      <c r="AD16" s="45" t="s">
        <v>51</v>
      </c>
      <c r="AE16" s="46">
        <f t="shared" si="14"/>
        <v>1</v>
      </c>
      <c r="AF16" s="45" t="s">
        <v>52</v>
      </c>
      <c r="AG16">
        <f t="shared" si="15"/>
        <v>0</v>
      </c>
      <c r="AH16" s="45" t="s">
        <v>51</v>
      </c>
      <c r="AI16">
        <f t="shared" si="16"/>
        <v>1</v>
      </c>
      <c r="AJ16" s="45" t="s">
        <v>51</v>
      </c>
      <c r="AK16">
        <f t="shared" si="17"/>
        <v>1</v>
      </c>
      <c r="AL16" s="45" t="s">
        <v>51</v>
      </c>
      <c r="AM16">
        <f t="shared" si="39"/>
        <v>1</v>
      </c>
      <c r="AN16">
        <f t="shared" si="44"/>
        <v>6</v>
      </c>
      <c r="AO16">
        <f t="shared" si="20"/>
        <v>3</v>
      </c>
      <c r="AP16" s="45" t="s">
        <v>52</v>
      </c>
      <c r="AQ16" s="46">
        <f t="shared" si="21"/>
        <v>0</v>
      </c>
      <c r="AR16" s="45" t="s">
        <v>52</v>
      </c>
      <c r="AS16" s="46">
        <f t="shared" si="22"/>
        <v>0</v>
      </c>
      <c r="AT16" s="45" t="s">
        <v>52</v>
      </c>
      <c r="AU16" s="46">
        <f t="shared" si="23"/>
        <v>0</v>
      </c>
      <c r="AV16" s="45" t="s">
        <v>52</v>
      </c>
      <c r="AW16">
        <f t="shared" ref="AW16" si="46">IF(AV16="SI",1,0)</f>
        <v>0</v>
      </c>
      <c r="AX16">
        <f t="shared" si="29"/>
        <v>6</v>
      </c>
      <c r="AY16">
        <f t="shared" si="30"/>
        <v>2</v>
      </c>
    </row>
    <row r="17" spans="1:51" ht="409.5" x14ac:dyDescent="0.25">
      <c r="A17" s="66" t="str">
        <f>'Mapa de riesgos'!B22</f>
        <v>Incumplimiento en Tiempos de Entrega</v>
      </c>
      <c r="B17" s="67" t="str">
        <f>'Mapa de riesgos'!E22</f>
        <v xml:space="preserve">• Porque hay una inadecuada planeación de los tiempos para realizar los análisis de información sobre evaluación educativa.
• Porque hay ejecución tardía de la planeación de tiempos para el desarrollo de los análisis solicitados.
• Porque no se cuenta con recursos económicos y/o humanos suficientes para adelantar los análisis solicitados.
• Porque los insumos de información (bases de datos, reportes de resultados, informes históricos, entre otros) no se encuentran disponibles o no son entregados de manera celera para adelantar los análisis solicitados.
• Porque los insumos de información (bases de datos, reportes de resultados, informes históricos, entre otros) son inadecuados, o contienen información errada o incompleta.
</v>
      </c>
      <c r="C17" s="67"/>
      <c r="D17" s="45" t="s">
        <v>51</v>
      </c>
      <c r="E17" s="46">
        <f t="shared" si="0"/>
        <v>1</v>
      </c>
      <c r="F17" s="45" t="s">
        <v>52</v>
      </c>
      <c r="G17" s="46">
        <f t="shared" si="1"/>
        <v>0</v>
      </c>
      <c r="H17" s="45" t="s">
        <v>52</v>
      </c>
      <c r="I17" s="46">
        <f t="shared" si="2"/>
        <v>0</v>
      </c>
      <c r="J17" s="45" t="s">
        <v>52</v>
      </c>
      <c r="K17">
        <f t="shared" si="3"/>
        <v>0</v>
      </c>
      <c r="L17" s="45" t="s">
        <v>52</v>
      </c>
      <c r="M17">
        <f t="shared" si="4"/>
        <v>0</v>
      </c>
      <c r="N17" s="45" t="s">
        <v>52</v>
      </c>
      <c r="O17">
        <f t="shared" si="5"/>
        <v>0</v>
      </c>
      <c r="P17" s="45" t="s">
        <v>51</v>
      </c>
      <c r="Q17">
        <f t="shared" si="6"/>
        <v>1</v>
      </c>
      <c r="R17" s="45" t="s">
        <v>52</v>
      </c>
      <c r="S17" s="46">
        <f t="shared" si="7"/>
        <v>0</v>
      </c>
      <c r="T17" s="45" t="s">
        <v>51</v>
      </c>
      <c r="U17" s="46">
        <f t="shared" si="8"/>
        <v>1</v>
      </c>
      <c r="V17" s="45" t="s">
        <v>52</v>
      </c>
      <c r="W17" s="46">
        <f t="shared" si="9"/>
        <v>0</v>
      </c>
      <c r="X17" s="45" t="s">
        <v>52</v>
      </c>
      <c r="Y17" s="46">
        <f t="shared" si="25"/>
        <v>0</v>
      </c>
      <c r="Z17">
        <f t="shared" si="26"/>
        <v>3</v>
      </c>
      <c r="AA17" s="46">
        <f t="shared" si="27"/>
        <v>2</v>
      </c>
      <c r="AB17" s="45" t="s">
        <v>52</v>
      </c>
      <c r="AC17" s="46">
        <f t="shared" si="13"/>
        <v>0</v>
      </c>
      <c r="AD17" s="45" t="s">
        <v>52</v>
      </c>
      <c r="AE17" s="46">
        <f t="shared" si="14"/>
        <v>0</v>
      </c>
      <c r="AF17" s="45" t="s">
        <v>51</v>
      </c>
      <c r="AG17">
        <f t="shared" si="15"/>
        <v>1</v>
      </c>
      <c r="AH17" s="45" t="s">
        <v>52</v>
      </c>
      <c r="AI17">
        <f t="shared" si="16"/>
        <v>0</v>
      </c>
      <c r="AJ17" s="45" t="s">
        <v>51</v>
      </c>
      <c r="AK17">
        <f t="shared" si="17"/>
        <v>1</v>
      </c>
      <c r="AL17" s="45" t="s">
        <v>52</v>
      </c>
      <c r="AM17">
        <f t="shared" si="39"/>
        <v>0</v>
      </c>
      <c r="AN17">
        <f t="shared" si="44"/>
        <v>4</v>
      </c>
      <c r="AO17">
        <f t="shared" si="20"/>
        <v>2</v>
      </c>
      <c r="AP17" s="45" t="s">
        <v>52</v>
      </c>
      <c r="AQ17" s="46">
        <f t="shared" si="21"/>
        <v>0</v>
      </c>
      <c r="AR17" s="45" t="s">
        <v>52</v>
      </c>
      <c r="AS17" s="46">
        <f t="shared" si="22"/>
        <v>0</v>
      </c>
      <c r="AT17" s="45" t="s">
        <v>52</v>
      </c>
      <c r="AU17" s="46">
        <f t="shared" si="23"/>
        <v>0</v>
      </c>
      <c r="AV17" s="45" t="s">
        <v>52</v>
      </c>
      <c r="AW17">
        <f t="shared" ref="AW17" si="47">IF(AV17="SI",1,0)</f>
        <v>0</v>
      </c>
      <c r="AX17">
        <f t="shared" si="29"/>
        <v>4</v>
      </c>
      <c r="AY17">
        <f t="shared" si="30"/>
        <v>2</v>
      </c>
    </row>
    <row r="18" spans="1:51" ht="75" x14ac:dyDescent="0.25">
      <c r="A18" s="66" t="str">
        <f>'Mapa de riesgos'!B23</f>
        <v>Incumplimiento de requisitos procedimentales</v>
      </c>
      <c r="B18" s="67" t="str">
        <f>'Mapa de riesgos'!E23</f>
        <v xml:space="preserve">Uso inadecuado de los controles efectuados durante las actividades del subproceso de construcción de Ítems. </v>
      </c>
      <c r="C18" s="67"/>
      <c r="D18" s="45" t="s">
        <v>52</v>
      </c>
      <c r="E18" s="46">
        <f t="shared" si="0"/>
        <v>0</v>
      </c>
      <c r="F18" s="45" t="s">
        <v>52</v>
      </c>
      <c r="G18" s="46">
        <f t="shared" si="1"/>
        <v>0</v>
      </c>
      <c r="H18" s="45" t="s">
        <v>52</v>
      </c>
      <c r="I18" s="46">
        <f t="shared" si="2"/>
        <v>0</v>
      </c>
      <c r="J18" s="45" t="s">
        <v>52</v>
      </c>
      <c r="K18">
        <f t="shared" si="3"/>
        <v>0</v>
      </c>
      <c r="L18" s="45" t="s">
        <v>52</v>
      </c>
      <c r="M18">
        <f t="shared" si="4"/>
        <v>0</v>
      </c>
      <c r="N18" s="45" t="s">
        <v>52</v>
      </c>
      <c r="O18">
        <f t="shared" si="5"/>
        <v>0</v>
      </c>
      <c r="P18" s="45" t="s">
        <v>51</v>
      </c>
      <c r="Q18">
        <f t="shared" si="6"/>
        <v>1</v>
      </c>
      <c r="R18" s="45" t="s">
        <v>52</v>
      </c>
      <c r="S18" s="46">
        <f t="shared" si="7"/>
        <v>0</v>
      </c>
      <c r="T18" s="45" t="s">
        <v>51</v>
      </c>
      <c r="U18" s="46">
        <f t="shared" si="8"/>
        <v>1</v>
      </c>
      <c r="V18" s="45" t="s">
        <v>52</v>
      </c>
      <c r="W18" s="46">
        <f t="shared" si="9"/>
        <v>0</v>
      </c>
      <c r="X18" s="45" t="s">
        <v>51</v>
      </c>
      <c r="Y18" s="46">
        <f t="shared" si="25"/>
        <v>1</v>
      </c>
      <c r="Z18">
        <f t="shared" si="26"/>
        <v>3</v>
      </c>
      <c r="AA18" s="46">
        <f t="shared" si="27"/>
        <v>2</v>
      </c>
      <c r="AB18" s="45" t="s">
        <v>52</v>
      </c>
      <c r="AC18" s="46">
        <f t="shared" si="13"/>
        <v>0</v>
      </c>
      <c r="AD18" s="45" t="s">
        <v>52</v>
      </c>
      <c r="AE18" s="46">
        <f t="shared" si="14"/>
        <v>0</v>
      </c>
      <c r="AF18" s="45" t="s">
        <v>51</v>
      </c>
      <c r="AG18">
        <f t="shared" si="15"/>
        <v>1</v>
      </c>
      <c r="AH18" s="45" t="s">
        <v>51</v>
      </c>
      <c r="AI18">
        <f t="shared" si="16"/>
        <v>1</v>
      </c>
      <c r="AJ18" s="45" t="s">
        <v>51</v>
      </c>
      <c r="AK18">
        <f t="shared" si="17"/>
        <v>1</v>
      </c>
      <c r="AL18" s="45" t="s">
        <v>52</v>
      </c>
      <c r="AM18">
        <f t="shared" ref="AM18:AM55" si="48">IF(AL18="SI",1,0)</f>
        <v>0</v>
      </c>
      <c r="AN18">
        <f>Q18+S18+U18+W18+Y18+AC18+AE18+AG18+AI18+AK18+AM18</f>
        <v>6</v>
      </c>
      <c r="AO18">
        <f t="shared" si="20"/>
        <v>3</v>
      </c>
      <c r="AP18" s="45" t="s">
        <v>52</v>
      </c>
      <c r="AQ18" s="46">
        <f t="shared" si="21"/>
        <v>0</v>
      </c>
      <c r="AR18" s="45" t="s">
        <v>52</v>
      </c>
      <c r="AS18" s="46">
        <f t="shared" si="22"/>
        <v>0</v>
      </c>
      <c r="AT18" s="45" t="s">
        <v>52</v>
      </c>
      <c r="AU18" s="46">
        <f t="shared" si="23"/>
        <v>0</v>
      </c>
      <c r="AV18" s="45" t="s">
        <v>52</v>
      </c>
      <c r="AW18">
        <f t="shared" ref="AW18" si="49">IF(AV18="SI",1,0)</f>
        <v>0</v>
      </c>
      <c r="AX18">
        <f t="shared" si="29"/>
        <v>6</v>
      </c>
      <c r="AY18">
        <f t="shared" si="30"/>
        <v>2</v>
      </c>
    </row>
    <row r="19" spans="1:51" ht="75" x14ac:dyDescent="0.25">
      <c r="A19" s="66" t="str">
        <f>'Mapa de riesgos'!B24</f>
        <v>Fuga de información</v>
      </c>
      <c r="B19" s="67" t="str">
        <f>'Mapa de riesgos'!E24</f>
        <v>Uso inadecuado de los Protocolos de seguridad o desactualización del mismo para el subproceso de construcción.</v>
      </c>
      <c r="C19" s="67"/>
      <c r="D19" s="45" t="s">
        <v>52</v>
      </c>
      <c r="E19" s="46">
        <f t="shared" si="0"/>
        <v>0</v>
      </c>
      <c r="F19" s="45" t="s">
        <v>51</v>
      </c>
      <c r="G19" s="46">
        <f t="shared" si="1"/>
        <v>1</v>
      </c>
      <c r="H19" s="45" t="s">
        <v>51</v>
      </c>
      <c r="I19" s="46">
        <f t="shared" si="2"/>
        <v>1</v>
      </c>
      <c r="J19" s="45" t="s">
        <v>52</v>
      </c>
      <c r="K19">
        <f t="shared" si="3"/>
        <v>0</v>
      </c>
      <c r="L19" s="45" t="s">
        <v>52</v>
      </c>
      <c r="M19">
        <f t="shared" si="4"/>
        <v>0</v>
      </c>
      <c r="N19" s="45" t="s">
        <v>51</v>
      </c>
      <c r="O19">
        <f t="shared" si="5"/>
        <v>1</v>
      </c>
      <c r="P19" s="45" t="s">
        <v>51</v>
      </c>
      <c r="Q19">
        <f t="shared" si="6"/>
        <v>1</v>
      </c>
      <c r="R19" s="45" t="s">
        <v>52</v>
      </c>
      <c r="S19" s="46">
        <f t="shared" si="7"/>
        <v>0</v>
      </c>
      <c r="T19" s="45" t="s">
        <v>52</v>
      </c>
      <c r="U19" s="46">
        <f t="shared" si="8"/>
        <v>0</v>
      </c>
      <c r="V19" s="45" t="s">
        <v>51</v>
      </c>
      <c r="W19" s="46">
        <f t="shared" si="9"/>
        <v>1</v>
      </c>
      <c r="X19" s="45" t="s">
        <v>51</v>
      </c>
      <c r="Y19" s="46">
        <f t="shared" si="25"/>
        <v>1</v>
      </c>
      <c r="Z19">
        <f t="shared" si="26"/>
        <v>6</v>
      </c>
      <c r="AA19" s="46">
        <f t="shared" si="27"/>
        <v>4</v>
      </c>
      <c r="AB19" s="45" t="s">
        <v>52</v>
      </c>
      <c r="AC19" s="46">
        <f t="shared" si="13"/>
        <v>0</v>
      </c>
      <c r="AD19" s="45" t="s">
        <v>52</v>
      </c>
      <c r="AE19" s="46">
        <f t="shared" si="14"/>
        <v>0</v>
      </c>
      <c r="AF19" s="45" t="s">
        <v>51</v>
      </c>
      <c r="AG19">
        <f t="shared" si="15"/>
        <v>1</v>
      </c>
      <c r="AH19" s="45" t="s">
        <v>51</v>
      </c>
      <c r="AI19">
        <f t="shared" si="16"/>
        <v>1</v>
      </c>
      <c r="AJ19" s="45" t="s">
        <v>51</v>
      </c>
      <c r="AK19">
        <f t="shared" si="17"/>
        <v>1</v>
      </c>
      <c r="AL19" s="45" t="s">
        <v>52</v>
      </c>
      <c r="AM19">
        <f t="shared" si="48"/>
        <v>0</v>
      </c>
      <c r="AN19">
        <f t="shared" ref="AN19:AN21" si="50">Q19+S19+U19+W19+Y19+AC19+AE19+AG19+AI19+AK19+AM19</f>
        <v>6</v>
      </c>
      <c r="AO19">
        <f t="shared" si="20"/>
        <v>3</v>
      </c>
      <c r="AP19" s="45" t="s">
        <v>52</v>
      </c>
      <c r="AQ19" s="46">
        <f t="shared" si="21"/>
        <v>0</v>
      </c>
      <c r="AR19" s="45" t="s">
        <v>51</v>
      </c>
      <c r="AS19" s="46">
        <f t="shared" si="22"/>
        <v>1</v>
      </c>
      <c r="AT19" s="45" t="s">
        <v>52</v>
      </c>
      <c r="AU19" s="46">
        <f t="shared" si="23"/>
        <v>0</v>
      </c>
      <c r="AV19" s="45" t="s">
        <v>52</v>
      </c>
      <c r="AW19">
        <f t="shared" ref="AW19" si="51">IF(AV19="SI",1,0)</f>
        <v>0</v>
      </c>
      <c r="AX19">
        <f t="shared" si="29"/>
        <v>8</v>
      </c>
      <c r="AY19">
        <f t="shared" si="30"/>
        <v>3</v>
      </c>
    </row>
    <row r="20" spans="1:51" ht="75" x14ac:dyDescent="0.25">
      <c r="A20" s="66" t="str">
        <f>'Mapa de riesgos'!B25</f>
        <v>Incumplimiento de requisitos procedimentales</v>
      </c>
      <c r="B20" s="67" t="str">
        <f>'Mapa de riesgos'!E25</f>
        <v xml:space="preserve">Desconocimiento o inadecuada aplicación del procedimiento de armado y edición.  
</v>
      </c>
      <c r="C20" s="67"/>
      <c r="D20" s="45" t="s">
        <v>52</v>
      </c>
      <c r="E20" s="46">
        <f t="shared" si="0"/>
        <v>0</v>
      </c>
      <c r="F20" s="45" t="s">
        <v>52</v>
      </c>
      <c r="G20" s="46">
        <f t="shared" si="1"/>
        <v>0</v>
      </c>
      <c r="H20" s="45" t="s">
        <v>52</v>
      </c>
      <c r="I20" s="46">
        <f t="shared" si="2"/>
        <v>0</v>
      </c>
      <c r="J20" s="45" t="s">
        <v>52</v>
      </c>
      <c r="K20">
        <f t="shared" si="3"/>
        <v>0</v>
      </c>
      <c r="L20" s="45" t="s">
        <v>52</v>
      </c>
      <c r="M20">
        <f t="shared" si="4"/>
        <v>0</v>
      </c>
      <c r="N20" s="45" t="s">
        <v>52</v>
      </c>
      <c r="O20">
        <f t="shared" si="5"/>
        <v>0</v>
      </c>
      <c r="P20" s="45" t="s">
        <v>51</v>
      </c>
      <c r="Q20">
        <f t="shared" si="6"/>
        <v>1</v>
      </c>
      <c r="R20" s="45" t="s">
        <v>52</v>
      </c>
      <c r="S20" s="46">
        <f t="shared" si="7"/>
        <v>0</v>
      </c>
      <c r="T20" s="45" t="s">
        <v>51</v>
      </c>
      <c r="U20" s="46">
        <f t="shared" si="8"/>
        <v>1</v>
      </c>
      <c r="V20" s="45" t="s">
        <v>52</v>
      </c>
      <c r="W20" s="46">
        <f t="shared" si="9"/>
        <v>0</v>
      </c>
      <c r="X20" s="45" t="s">
        <v>51</v>
      </c>
      <c r="Y20" s="46">
        <f t="shared" si="25"/>
        <v>1</v>
      </c>
      <c r="Z20">
        <f t="shared" si="26"/>
        <v>3</v>
      </c>
      <c r="AA20" s="46">
        <f t="shared" si="27"/>
        <v>2</v>
      </c>
      <c r="AB20" s="45" t="s">
        <v>52</v>
      </c>
      <c r="AC20" s="46">
        <f t="shared" si="13"/>
        <v>0</v>
      </c>
      <c r="AD20" s="45" t="s">
        <v>52</v>
      </c>
      <c r="AE20" s="46">
        <f t="shared" si="14"/>
        <v>0</v>
      </c>
      <c r="AF20" s="45" t="s">
        <v>51</v>
      </c>
      <c r="AG20">
        <f t="shared" si="15"/>
        <v>1</v>
      </c>
      <c r="AH20" s="45" t="s">
        <v>51</v>
      </c>
      <c r="AI20">
        <f t="shared" si="16"/>
        <v>1</v>
      </c>
      <c r="AJ20" s="45" t="s">
        <v>51</v>
      </c>
      <c r="AK20">
        <f t="shared" si="17"/>
        <v>1</v>
      </c>
      <c r="AL20" s="45" t="s">
        <v>52</v>
      </c>
      <c r="AM20">
        <f t="shared" si="48"/>
        <v>0</v>
      </c>
      <c r="AN20">
        <f t="shared" si="50"/>
        <v>6</v>
      </c>
      <c r="AO20">
        <f t="shared" si="20"/>
        <v>3</v>
      </c>
      <c r="AP20" s="45" t="s">
        <v>52</v>
      </c>
      <c r="AQ20" s="46">
        <f t="shared" ref="AQ20:AU83" si="52">IF(AP20="SI",1,0)</f>
        <v>0</v>
      </c>
      <c r="AR20" s="45" t="s">
        <v>52</v>
      </c>
      <c r="AS20" s="46">
        <f t="shared" si="22"/>
        <v>0</v>
      </c>
      <c r="AT20" s="45" t="s">
        <v>52</v>
      </c>
      <c r="AU20" s="46">
        <f t="shared" si="23"/>
        <v>0</v>
      </c>
      <c r="AV20" s="45" t="s">
        <v>52</v>
      </c>
      <c r="AW20">
        <f t="shared" ref="AW20" si="53">IF(AV20="SI",1,0)</f>
        <v>0</v>
      </c>
      <c r="AX20">
        <f t="shared" si="29"/>
        <v>6</v>
      </c>
      <c r="AY20">
        <f t="shared" si="30"/>
        <v>2</v>
      </c>
    </row>
    <row r="21" spans="1:51" ht="120" x14ac:dyDescent="0.25">
      <c r="A21" s="66" t="str">
        <f>'Mapa de riesgos'!B26</f>
        <v>Fuga de información</v>
      </c>
      <c r="B21" s="67" t="str">
        <f>'Mapa de riesgos'!E26</f>
        <v>Insuficiencia o desactualización de los Protocolos de seguridad para el manejo de la información en la Unidad de Diagramación, Edición y Archivo de Pruebas durante el subproceso.</v>
      </c>
      <c r="C21" s="67"/>
      <c r="D21" s="45" t="s">
        <v>52</v>
      </c>
      <c r="E21" s="46">
        <f t="shared" si="0"/>
        <v>0</v>
      </c>
      <c r="F21" s="45" t="s">
        <v>51</v>
      </c>
      <c r="G21" s="46">
        <f t="shared" si="1"/>
        <v>1</v>
      </c>
      <c r="H21" s="45" t="s">
        <v>51</v>
      </c>
      <c r="I21" s="46">
        <f t="shared" si="2"/>
        <v>1</v>
      </c>
      <c r="J21" s="45" t="s">
        <v>52</v>
      </c>
      <c r="K21">
        <f t="shared" si="3"/>
        <v>0</v>
      </c>
      <c r="L21" s="45" t="s">
        <v>52</v>
      </c>
      <c r="M21">
        <f t="shared" si="4"/>
        <v>0</v>
      </c>
      <c r="N21" s="45" t="s">
        <v>51</v>
      </c>
      <c r="O21">
        <f t="shared" si="5"/>
        <v>1</v>
      </c>
      <c r="P21" s="45" t="s">
        <v>51</v>
      </c>
      <c r="Q21">
        <f t="shared" si="6"/>
        <v>1</v>
      </c>
      <c r="R21" s="45" t="s">
        <v>52</v>
      </c>
      <c r="S21" s="46">
        <f t="shared" si="7"/>
        <v>0</v>
      </c>
      <c r="T21" s="45" t="s">
        <v>52</v>
      </c>
      <c r="U21" s="46">
        <f t="shared" si="8"/>
        <v>0</v>
      </c>
      <c r="V21" s="45" t="s">
        <v>51</v>
      </c>
      <c r="W21" s="46">
        <f t="shared" si="9"/>
        <v>1</v>
      </c>
      <c r="X21" s="45" t="s">
        <v>51</v>
      </c>
      <c r="Y21" s="46">
        <f t="shared" si="25"/>
        <v>1</v>
      </c>
      <c r="Z21">
        <f t="shared" si="26"/>
        <v>6</v>
      </c>
      <c r="AA21" s="46">
        <f t="shared" si="27"/>
        <v>4</v>
      </c>
      <c r="AB21" s="45" t="s">
        <v>52</v>
      </c>
      <c r="AC21" s="46">
        <f t="shared" si="13"/>
        <v>0</v>
      </c>
      <c r="AD21" s="45" t="s">
        <v>52</v>
      </c>
      <c r="AE21" s="46">
        <f t="shared" si="14"/>
        <v>0</v>
      </c>
      <c r="AF21" s="45" t="s">
        <v>51</v>
      </c>
      <c r="AG21">
        <f t="shared" si="15"/>
        <v>1</v>
      </c>
      <c r="AH21" s="45" t="s">
        <v>51</v>
      </c>
      <c r="AI21">
        <f t="shared" si="16"/>
        <v>1</v>
      </c>
      <c r="AJ21" s="45" t="s">
        <v>51</v>
      </c>
      <c r="AK21">
        <f t="shared" si="17"/>
        <v>1</v>
      </c>
      <c r="AL21" s="45" t="s">
        <v>52</v>
      </c>
      <c r="AM21">
        <f t="shared" si="48"/>
        <v>0</v>
      </c>
      <c r="AN21">
        <f t="shared" si="50"/>
        <v>6</v>
      </c>
      <c r="AO21">
        <f t="shared" si="20"/>
        <v>3</v>
      </c>
      <c r="AP21" s="45" t="s">
        <v>52</v>
      </c>
      <c r="AQ21" s="46">
        <f t="shared" si="52"/>
        <v>0</v>
      </c>
      <c r="AR21" s="45" t="s">
        <v>51</v>
      </c>
      <c r="AS21" s="46">
        <f t="shared" si="22"/>
        <v>1</v>
      </c>
      <c r="AT21" s="45" t="s">
        <v>52</v>
      </c>
      <c r="AU21" s="46">
        <f t="shared" si="23"/>
        <v>0</v>
      </c>
      <c r="AV21" s="45" t="s">
        <v>52</v>
      </c>
      <c r="AW21">
        <f t="shared" ref="AW21" si="54">IF(AV21="SI",1,0)</f>
        <v>0</v>
      </c>
      <c r="AX21">
        <f t="shared" si="29"/>
        <v>8</v>
      </c>
      <c r="AY21">
        <f t="shared" si="30"/>
        <v>3</v>
      </c>
    </row>
    <row r="22" spans="1:51" ht="45" x14ac:dyDescent="0.25">
      <c r="A22" s="66" t="str">
        <f>'Mapa de riesgos'!B27</f>
        <v>Indisponibilidad</v>
      </c>
      <c r="B22" s="67" t="str">
        <f>'Mapa de riesgos'!E27</f>
        <v>Por falta de actualización en el sistema de los sitios de aplicación.</v>
      </c>
      <c r="C22" s="67"/>
      <c r="D22" s="45" t="s">
        <v>51</v>
      </c>
      <c r="E22" s="46">
        <f t="shared" si="0"/>
        <v>1</v>
      </c>
      <c r="F22" s="45" t="s">
        <v>52</v>
      </c>
      <c r="G22" s="46">
        <f t="shared" si="1"/>
        <v>0</v>
      </c>
      <c r="H22" s="45" t="s">
        <v>52</v>
      </c>
      <c r="I22" s="46">
        <f t="shared" si="2"/>
        <v>0</v>
      </c>
      <c r="J22" s="45" t="s">
        <v>52</v>
      </c>
      <c r="K22">
        <f t="shared" si="3"/>
        <v>0</v>
      </c>
      <c r="L22" s="45" t="s">
        <v>52</v>
      </c>
      <c r="M22">
        <f t="shared" si="4"/>
        <v>0</v>
      </c>
      <c r="N22" s="45" t="s">
        <v>52</v>
      </c>
      <c r="O22">
        <f t="shared" si="5"/>
        <v>0</v>
      </c>
      <c r="P22" s="45" t="s">
        <v>51</v>
      </c>
      <c r="Q22">
        <f t="shared" si="6"/>
        <v>1</v>
      </c>
      <c r="R22" s="45" t="s">
        <v>52</v>
      </c>
      <c r="S22" s="46">
        <f t="shared" si="7"/>
        <v>0</v>
      </c>
      <c r="T22" s="45" t="s">
        <v>51</v>
      </c>
      <c r="U22" s="46">
        <f t="shared" si="8"/>
        <v>1</v>
      </c>
      <c r="V22" s="45" t="s">
        <v>52</v>
      </c>
      <c r="W22" s="46">
        <f t="shared" si="9"/>
        <v>0</v>
      </c>
      <c r="X22" s="45" t="s">
        <v>52</v>
      </c>
      <c r="Y22" s="46">
        <f t="shared" si="25"/>
        <v>0</v>
      </c>
      <c r="Z22">
        <f t="shared" si="26"/>
        <v>3</v>
      </c>
      <c r="AA22" s="46">
        <f t="shared" si="27"/>
        <v>2</v>
      </c>
      <c r="AB22" s="45" t="s">
        <v>51</v>
      </c>
      <c r="AC22" s="46">
        <f t="shared" si="13"/>
        <v>1</v>
      </c>
      <c r="AD22" s="45" t="s">
        <v>51</v>
      </c>
      <c r="AE22" s="46">
        <f t="shared" si="14"/>
        <v>1</v>
      </c>
      <c r="AF22" s="45" t="s">
        <v>51</v>
      </c>
      <c r="AG22">
        <f t="shared" si="15"/>
        <v>1</v>
      </c>
      <c r="AH22" s="45" t="s">
        <v>51</v>
      </c>
      <c r="AI22">
        <f t="shared" si="16"/>
        <v>1</v>
      </c>
      <c r="AJ22" s="45" t="s">
        <v>51</v>
      </c>
      <c r="AK22">
        <f t="shared" si="17"/>
        <v>1</v>
      </c>
      <c r="AL22" s="45" t="s">
        <v>51</v>
      </c>
      <c r="AM22">
        <f t="shared" si="48"/>
        <v>1</v>
      </c>
      <c r="AN22">
        <f>Q22+S22+U22+W22+Y22+AC22+AE22+AG22+AI22+AK22+AM22</f>
        <v>8</v>
      </c>
      <c r="AO22">
        <f t="shared" si="20"/>
        <v>4</v>
      </c>
      <c r="AP22" s="45" t="s">
        <v>52</v>
      </c>
      <c r="AQ22" s="46">
        <f t="shared" si="52"/>
        <v>0</v>
      </c>
      <c r="AR22" s="45" t="s">
        <v>52</v>
      </c>
      <c r="AS22" s="46">
        <f t="shared" si="22"/>
        <v>0</v>
      </c>
      <c r="AT22" s="45" t="s">
        <v>52</v>
      </c>
      <c r="AU22" s="46">
        <f t="shared" si="23"/>
        <v>0</v>
      </c>
      <c r="AV22" s="45" t="s">
        <v>52</v>
      </c>
      <c r="AW22">
        <f t="shared" ref="AW22" si="55">IF(AV22="SI",1,0)</f>
        <v>0</v>
      </c>
      <c r="AX22">
        <f t="shared" si="29"/>
        <v>8</v>
      </c>
      <c r="AY22">
        <f t="shared" si="30"/>
        <v>3</v>
      </c>
    </row>
    <row r="23" spans="1:51" ht="75" x14ac:dyDescent="0.25">
      <c r="A23" s="66" t="str">
        <f>'Mapa de riesgos'!B28</f>
        <v>Indisponibilidad</v>
      </c>
      <c r="B23" s="67" t="str">
        <f>'Mapa de riesgos'!E28</f>
        <v>Falta de confirmación del préstamo de las instalaciones de las instituciones a las que se haya enviado solicitud.</v>
      </c>
      <c r="C23" s="67"/>
      <c r="D23" s="45" t="s">
        <v>51</v>
      </c>
      <c r="E23" s="46">
        <f t="shared" si="0"/>
        <v>1</v>
      </c>
      <c r="F23" s="45" t="s">
        <v>52</v>
      </c>
      <c r="G23" s="46">
        <f t="shared" si="1"/>
        <v>0</v>
      </c>
      <c r="H23" s="45" t="s">
        <v>52</v>
      </c>
      <c r="I23" s="46">
        <f t="shared" si="2"/>
        <v>0</v>
      </c>
      <c r="J23" s="45" t="s">
        <v>52</v>
      </c>
      <c r="K23">
        <f t="shared" si="3"/>
        <v>0</v>
      </c>
      <c r="L23" s="45" t="s">
        <v>52</v>
      </c>
      <c r="M23">
        <f t="shared" si="4"/>
        <v>0</v>
      </c>
      <c r="N23" s="45" t="s">
        <v>52</v>
      </c>
      <c r="O23">
        <f t="shared" si="5"/>
        <v>0</v>
      </c>
      <c r="P23" s="45" t="s">
        <v>51</v>
      </c>
      <c r="Q23">
        <f t="shared" si="6"/>
        <v>1</v>
      </c>
      <c r="R23" s="45" t="s">
        <v>52</v>
      </c>
      <c r="S23" s="46">
        <f t="shared" si="7"/>
        <v>0</v>
      </c>
      <c r="T23" s="45" t="s">
        <v>51</v>
      </c>
      <c r="U23" s="46">
        <f t="shared" si="8"/>
        <v>1</v>
      </c>
      <c r="V23" s="45" t="s">
        <v>52</v>
      </c>
      <c r="W23" s="46">
        <f t="shared" si="9"/>
        <v>0</v>
      </c>
      <c r="X23" s="45" t="s">
        <v>52</v>
      </c>
      <c r="Y23" s="46">
        <f t="shared" si="25"/>
        <v>0</v>
      </c>
      <c r="Z23">
        <f t="shared" si="26"/>
        <v>3</v>
      </c>
      <c r="AA23" s="46">
        <f t="shared" si="27"/>
        <v>2</v>
      </c>
      <c r="AB23" s="45" t="s">
        <v>51</v>
      </c>
      <c r="AC23" s="46">
        <f t="shared" si="13"/>
        <v>1</v>
      </c>
      <c r="AD23" s="45" t="s">
        <v>51</v>
      </c>
      <c r="AE23" s="46">
        <f t="shared" si="14"/>
        <v>1</v>
      </c>
      <c r="AF23" s="45" t="s">
        <v>51</v>
      </c>
      <c r="AG23">
        <f t="shared" si="15"/>
        <v>1</v>
      </c>
      <c r="AH23" s="45" t="s">
        <v>51</v>
      </c>
      <c r="AI23">
        <f t="shared" si="16"/>
        <v>1</v>
      </c>
      <c r="AJ23" s="45" t="s">
        <v>51</v>
      </c>
      <c r="AK23">
        <f t="shared" si="17"/>
        <v>1</v>
      </c>
      <c r="AL23" s="45" t="s">
        <v>51</v>
      </c>
      <c r="AM23">
        <f t="shared" si="48"/>
        <v>1</v>
      </c>
      <c r="AN23">
        <f t="shared" ref="AN23:AN54" si="56">Q23+S23+U23+W23+Y23+AC23+AE23+AG23+AI23+AK23+AM23</f>
        <v>8</v>
      </c>
      <c r="AO23">
        <f t="shared" si="20"/>
        <v>4</v>
      </c>
      <c r="AP23" s="45" t="s">
        <v>52</v>
      </c>
      <c r="AQ23" s="46">
        <f t="shared" si="52"/>
        <v>0</v>
      </c>
      <c r="AR23" s="45" t="s">
        <v>52</v>
      </c>
      <c r="AS23" s="46">
        <f t="shared" si="22"/>
        <v>0</v>
      </c>
      <c r="AT23" s="45" t="s">
        <v>52</v>
      </c>
      <c r="AU23" s="46">
        <f t="shared" si="23"/>
        <v>0</v>
      </c>
      <c r="AV23" s="45" t="s">
        <v>52</v>
      </c>
      <c r="AW23">
        <f t="shared" ref="AW23" si="57">IF(AV23="SI",1,0)</f>
        <v>0</v>
      </c>
      <c r="AX23">
        <f t="shared" si="29"/>
        <v>8</v>
      </c>
      <c r="AY23">
        <f t="shared" si="30"/>
        <v>3</v>
      </c>
    </row>
    <row r="24" spans="1:51" ht="60" x14ac:dyDescent="0.25">
      <c r="A24" s="66" t="str">
        <f>'Mapa de riesgos'!B29</f>
        <v>Indisponibilidad</v>
      </c>
      <c r="B24" s="67" t="str">
        <f>'Mapa de riesgos'!E29</f>
        <v>Por situaciones de orden público, factor climático, infraestructura, temporada de vacaciones.</v>
      </c>
      <c r="C24" s="67"/>
      <c r="D24" s="45" t="s">
        <v>51</v>
      </c>
      <c r="E24" s="46">
        <f t="shared" si="0"/>
        <v>1</v>
      </c>
      <c r="F24" s="45" t="s">
        <v>52</v>
      </c>
      <c r="G24" s="46">
        <f t="shared" si="1"/>
        <v>0</v>
      </c>
      <c r="H24" s="45" t="s">
        <v>52</v>
      </c>
      <c r="I24" s="46">
        <f t="shared" si="2"/>
        <v>0</v>
      </c>
      <c r="J24" s="45" t="s">
        <v>52</v>
      </c>
      <c r="K24">
        <f t="shared" si="3"/>
        <v>0</v>
      </c>
      <c r="L24" s="45" t="s">
        <v>52</v>
      </c>
      <c r="M24">
        <f t="shared" si="4"/>
        <v>0</v>
      </c>
      <c r="N24" s="45" t="s">
        <v>51</v>
      </c>
      <c r="O24">
        <f t="shared" si="5"/>
        <v>1</v>
      </c>
      <c r="P24" s="45" t="s">
        <v>52</v>
      </c>
      <c r="Q24">
        <f t="shared" si="6"/>
        <v>0</v>
      </c>
      <c r="R24" s="45" t="s">
        <v>52</v>
      </c>
      <c r="S24" s="46">
        <f t="shared" si="7"/>
        <v>0</v>
      </c>
      <c r="T24" s="45" t="s">
        <v>51</v>
      </c>
      <c r="U24" s="46">
        <f t="shared" si="8"/>
        <v>1</v>
      </c>
      <c r="V24" s="45" t="s">
        <v>51</v>
      </c>
      <c r="W24" s="46">
        <f t="shared" si="9"/>
        <v>1</v>
      </c>
      <c r="X24" s="45" t="s">
        <v>52</v>
      </c>
      <c r="Y24" s="46">
        <f t="shared" si="25"/>
        <v>0</v>
      </c>
      <c r="Z24">
        <f t="shared" si="26"/>
        <v>4</v>
      </c>
      <c r="AA24" s="46">
        <f t="shared" si="27"/>
        <v>3</v>
      </c>
      <c r="AB24" s="45" t="s">
        <v>52</v>
      </c>
      <c r="AC24" s="46">
        <f t="shared" si="13"/>
        <v>0</v>
      </c>
      <c r="AD24" s="45" t="s">
        <v>52</v>
      </c>
      <c r="AE24" s="46">
        <f t="shared" si="14"/>
        <v>0</v>
      </c>
      <c r="AF24" s="45" t="s">
        <v>51</v>
      </c>
      <c r="AG24">
        <f t="shared" si="15"/>
        <v>1</v>
      </c>
      <c r="AH24" s="45" t="s">
        <v>51</v>
      </c>
      <c r="AI24">
        <f t="shared" si="16"/>
        <v>1</v>
      </c>
      <c r="AJ24" s="45" t="s">
        <v>51</v>
      </c>
      <c r="AK24">
        <f t="shared" si="17"/>
        <v>1</v>
      </c>
      <c r="AL24" s="45" t="s">
        <v>51</v>
      </c>
      <c r="AM24">
        <f t="shared" si="48"/>
        <v>1</v>
      </c>
      <c r="AN24">
        <f t="shared" si="56"/>
        <v>6</v>
      </c>
      <c r="AO24">
        <f t="shared" si="20"/>
        <v>3</v>
      </c>
      <c r="AP24" s="45" t="s">
        <v>52</v>
      </c>
      <c r="AQ24" s="46">
        <f t="shared" si="52"/>
        <v>0</v>
      </c>
      <c r="AR24" s="45" t="s">
        <v>52</v>
      </c>
      <c r="AS24" s="46">
        <f t="shared" si="22"/>
        <v>0</v>
      </c>
      <c r="AT24" s="45" t="s">
        <v>52</v>
      </c>
      <c r="AU24" s="46">
        <f t="shared" si="23"/>
        <v>0</v>
      </c>
      <c r="AV24" s="45" t="s">
        <v>52</v>
      </c>
      <c r="AW24">
        <f t="shared" ref="AW24" si="58">IF(AV24="SI",1,0)</f>
        <v>0</v>
      </c>
      <c r="AX24">
        <f t="shared" si="29"/>
        <v>7</v>
      </c>
      <c r="AY24">
        <f t="shared" si="30"/>
        <v>3</v>
      </c>
    </row>
    <row r="25" spans="1:51" ht="90" x14ac:dyDescent="0.25">
      <c r="A25" s="66" t="str">
        <f>'Mapa de riesgos'!B30</f>
        <v>Perdida</v>
      </c>
      <c r="B25" s="67" t="str">
        <f>'Mapa de riesgos'!E30</f>
        <v>Porque no existen acuerdos de confidencialidad o no se aplican los mismos para  el manejo de la información con los operadores</v>
      </c>
      <c r="C25" s="67"/>
      <c r="D25" s="45" t="s">
        <v>52</v>
      </c>
      <c r="E25" s="46">
        <f t="shared" si="0"/>
        <v>0</v>
      </c>
      <c r="F25" s="45" t="s">
        <v>51</v>
      </c>
      <c r="G25" s="46">
        <f t="shared" si="1"/>
        <v>1</v>
      </c>
      <c r="H25" s="45" t="s">
        <v>52</v>
      </c>
      <c r="I25" s="46">
        <f t="shared" si="2"/>
        <v>0</v>
      </c>
      <c r="J25" s="45" t="s">
        <v>51</v>
      </c>
      <c r="K25">
        <f t="shared" si="3"/>
        <v>1</v>
      </c>
      <c r="L25" s="45" t="s">
        <v>52</v>
      </c>
      <c r="M25">
        <f t="shared" si="4"/>
        <v>0</v>
      </c>
      <c r="N25" s="45" t="s">
        <v>51</v>
      </c>
      <c r="O25">
        <f t="shared" si="5"/>
        <v>1</v>
      </c>
      <c r="P25" s="45" t="s">
        <v>51</v>
      </c>
      <c r="Q25">
        <f t="shared" si="6"/>
        <v>1</v>
      </c>
      <c r="R25" s="45" t="s">
        <v>51</v>
      </c>
      <c r="S25" s="46">
        <f t="shared" si="7"/>
        <v>1</v>
      </c>
      <c r="T25" s="45" t="s">
        <v>51</v>
      </c>
      <c r="U25" s="46">
        <f t="shared" si="8"/>
        <v>1</v>
      </c>
      <c r="V25" s="45" t="s">
        <v>51</v>
      </c>
      <c r="W25" s="46">
        <f t="shared" si="9"/>
        <v>1</v>
      </c>
      <c r="X25" s="45" t="s">
        <v>51</v>
      </c>
      <c r="Y25" s="46">
        <f t="shared" si="25"/>
        <v>1</v>
      </c>
      <c r="Z25">
        <f t="shared" si="26"/>
        <v>8</v>
      </c>
      <c r="AA25" s="46">
        <f t="shared" si="27"/>
        <v>4</v>
      </c>
      <c r="AB25" s="45" t="s">
        <v>52</v>
      </c>
      <c r="AC25" s="46">
        <f t="shared" si="13"/>
        <v>0</v>
      </c>
      <c r="AD25" s="45" t="s">
        <v>51</v>
      </c>
      <c r="AE25" s="46">
        <f t="shared" si="14"/>
        <v>1</v>
      </c>
      <c r="AF25" s="45" t="s">
        <v>51</v>
      </c>
      <c r="AG25">
        <f t="shared" si="15"/>
        <v>1</v>
      </c>
      <c r="AH25" s="45" t="s">
        <v>51</v>
      </c>
      <c r="AI25">
        <f t="shared" si="16"/>
        <v>1</v>
      </c>
      <c r="AJ25" s="45" t="s">
        <v>51</v>
      </c>
      <c r="AK25">
        <f t="shared" si="17"/>
        <v>1</v>
      </c>
      <c r="AL25" s="45" t="s">
        <v>52</v>
      </c>
      <c r="AM25">
        <f t="shared" si="48"/>
        <v>0</v>
      </c>
      <c r="AN25">
        <f t="shared" si="56"/>
        <v>9</v>
      </c>
      <c r="AO25">
        <f t="shared" si="20"/>
        <v>5</v>
      </c>
      <c r="AP25" s="45" t="s">
        <v>51</v>
      </c>
      <c r="AQ25" s="46">
        <f t="shared" si="52"/>
        <v>1</v>
      </c>
      <c r="AR25" s="45" t="s">
        <v>51</v>
      </c>
      <c r="AS25" s="46">
        <f t="shared" si="22"/>
        <v>1</v>
      </c>
      <c r="AT25" s="45" t="s">
        <v>51</v>
      </c>
      <c r="AU25" s="46">
        <f t="shared" si="23"/>
        <v>1</v>
      </c>
      <c r="AV25" s="45" t="s">
        <v>52</v>
      </c>
      <c r="AW25">
        <f t="shared" ref="AW25" si="59">IF(AV25="SI",1,0)</f>
        <v>0</v>
      </c>
      <c r="AX25">
        <f t="shared" si="29"/>
        <v>13</v>
      </c>
      <c r="AY25">
        <f t="shared" si="30"/>
        <v>5</v>
      </c>
    </row>
    <row r="26" spans="1:51" ht="45" x14ac:dyDescent="0.25">
      <c r="A26" s="66" t="str">
        <f>'Mapa de riesgos'!B31</f>
        <v>Perdida</v>
      </c>
      <c r="B26" s="67" t="str">
        <f>'Mapa de riesgos'!E31</f>
        <v xml:space="preserve">Por falta de control de seguridad adecuados por parte de los operadores </v>
      </c>
      <c r="C26" s="67"/>
      <c r="D26" s="45" t="s">
        <v>51</v>
      </c>
      <c r="E26" s="46">
        <f t="shared" si="0"/>
        <v>1</v>
      </c>
      <c r="F26" s="45" t="s">
        <v>52</v>
      </c>
      <c r="G26" s="46">
        <f t="shared" si="1"/>
        <v>0</v>
      </c>
      <c r="H26" s="45" t="s">
        <v>51</v>
      </c>
      <c r="I26" s="46">
        <f t="shared" si="2"/>
        <v>1</v>
      </c>
      <c r="J26" s="45" t="s">
        <v>51</v>
      </c>
      <c r="K26">
        <f t="shared" si="3"/>
        <v>1</v>
      </c>
      <c r="L26" s="45" t="s">
        <v>52</v>
      </c>
      <c r="M26">
        <f t="shared" si="4"/>
        <v>0</v>
      </c>
      <c r="N26" s="45" t="s">
        <v>51</v>
      </c>
      <c r="O26">
        <f t="shared" si="5"/>
        <v>1</v>
      </c>
      <c r="P26" s="45" t="s">
        <v>51</v>
      </c>
      <c r="Q26">
        <f t="shared" si="6"/>
        <v>1</v>
      </c>
      <c r="R26" s="45" t="s">
        <v>52</v>
      </c>
      <c r="S26" s="46">
        <f t="shared" si="7"/>
        <v>0</v>
      </c>
      <c r="T26" s="45" t="s">
        <v>51</v>
      </c>
      <c r="U26" s="46">
        <f t="shared" si="8"/>
        <v>1</v>
      </c>
      <c r="V26" s="45" t="s">
        <v>51</v>
      </c>
      <c r="W26" s="46">
        <f t="shared" si="9"/>
        <v>1</v>
      </c>
      <c r="X26" s="45" t="s">
        <v>51</v>
      </c>
      <c r="Y26" s="46">
        <f t="shared" si="25"/>
        <v>1</v>
      </c>
      <c r="Z26">
        <f t="shared" si="26"/>
        <v>8</v>
      </c>
      <c r="AA26" s="46">
        <f t="shared" si="27"/>
        <v>4</v>
      </c>
      <c r="AB26" s="45" t="s">
        <v>52</v>
      </c>
      <c r="AC26" s="46">
        <f t="shared" si="13"/>
        <v>0</v>
      </c>
      <c r="AD26" s="45" t="s">
        <v>51</v>
      </c>
      <c r="AE26" s="46">
        <f t="shared" si="14"/>
        <v>1</v>
      </c>
      <c r="AF26" s="45" t="s">
        <v>51</v>
      </c>
      <c r="AG26">
        <f t="shared" si="15"/>
        <v>1</v>
      </c>
      <c r="AH26" s="45" t="s">
        <v>51</v>
      </c>
      <c r="AI26">
        <f t="shared" si="16"/>
        <v>1</v>
      </c>
      <c r="AJ26" s="45" t="s">
        <v>51</v>
      </c>
      <c r="AK26">
        <f t="shared" si="17"/>
        <v>1</v>
      </c>
      <c r="AL26" s="45" t="s">
        <v>52</v>
      </c>
      <c r="AM26">
        <f t="shared" si="48"/>
        <v>0</v>
      </c>
      <c r="AN26">
        <f t="shared" si="56"/>
        <v>8</v>
      </c>
      <c r="AO26">
        <f t="shared" si="20"/>
        <v>4</v>
      </c>
      <c r="AP26" s="45" t="s">
        <v>52</v>
      </c>
      <c r="AQ26" s="46">
        <f t="shared" si="52"/>
        <v>0</v>
      </c>
      <c r="AR26" s="45" t="s">
        <v>52</v>
      </c>
      <c r="AS26" s="46">
        <f t="shared" si="22"/>
        <v>0</v>
      </c>
      <c r="AT26" s="45" t="s">
        <v>52</v>
      </c>
      <c r="AU26" s="46">
        <f t="shared" si="23"/>
        <v>0</v>
      </c>
      <c r="AV26" s="45" t="s">
        <v>52</v>
      </c>
      <c r="AW26">
        <f t="shared" ref="AW26" si="60">IF(AV26="SI",1,0)</f>
        <v>0</v>
      </c>
      <c r="AX26">
        <f t="shared" si="29"/>
        <v>9</v>
      </c>
      <c r="AY26">
        <f t="shared" si="30"/>
        <v>3</v>
      </c>
    </row>
    <row r="27" spans="1:51" ht="60" x14ac:dyDescent="0.25">
      <c r="A27" s="66" t="str">
        <f>'Mapa de riesgos'!B32</f>
        <v>Perdida</v>
      </c>
      <c r="B27" s="67" t="str">
        <f>'Mapa de riesgos'!E32</f>
        <v>Porque no hay destrucción del material sobrante del examen (cuadernillos) en el tiempo previsto.</v>
      </c>
      <c r="C27" s="67"/>
      <c r="D27" s="45" t="s">
        <v>52</v>
      </c>
      <c r="E27" s="46">
        <f t="shared" si="0"/>
        <v>0</v>
      </c>
      <c r="F27" s="45" t="s">
        <v>52</v>
      </c>
      <c r="G27" s="46">
        <f t="shared" si="1"/>
        <v>0</v>
      </c>
      <c r="H27" s="45" t="s">
        <v>51</v>
      </c>
      <c r="I27" s="46">
        <f t="shared" si="2"/>
        <v>1</v>
      </c>
      <c r="J27" s="45" t="s">
        <v>51</v>
      </c>
      <c r="K27">
        <f t="shared" si="3"/>
        <v>1</v>
      </c>
      <c r="L27" s="45" t="s">
        <v>52</v>
      </c>
      <c r="M27">
        <f t="shared" si="4"/>
        <v>0</v>
      </c>
      <c r="N27" s="45" t="s">
        <v>51</v>
      </c>
      <c r="O27">
        <f t="shared" si="5"/>
        <v>1</v>
      </c>
      <c r="P27" s="45" t="s">
        <v>51</v>
      </c>
      <c r="Q27">
        <f t="shared" si="6"/>
        <v>1</v>
      </c>
      <c r="R27" s="45" t="s">
        <v>52</v>
      </c>
      <c r="S27" s="46">
        <f t="shared" si="7"/>
        <v>0</v>
      </c>
      <c r="T27" s="45" t="s">
        <v>52</v>
      </c>
      <c r="U27" s="46">
        <f t="shared" si="8"/>
        <v>0</v>
      </c>
      <c r="V27" s="45" t="s">
        <v>52</v>
      </c>
      <c r="W27" s="46">
        <f t="shared" si="9"/>
        <v>0</v>
      </c>
      <c r="X27" s="45" t="s">
        <v>51</v>
      </c>
      <c r="Y27" s="46">
        <f t="shared" si="25"/>
        <v>1</v>
      </c>
      <c r="Z27">
        <f t="shared" si="26"/>
        <v>5</v>
      </c>
      <c r="AA27" s="46">
        <f t="shared" si="27"/>
        <v>3</v>
      </c>
      <c r="AB27" s="45" t="s">
        <v>52</v>
      </c>
      <c r="AC27" s="46">
        <f t="shared" si="13"/>
        <v>0</v>
      </c>
      <c r="AD27" s="45" t="s">
        <v>51</v>
      </c>
      <c r="AE27" s="46">
        <f t="shared" si="14"/>
        <v>1</v>
      </c>
      <c r="AF27" s="45" t="s">
        <v>51</v>
      </c>
      <c r="AG27">
        <f t="shared" si="15"/>
        <v>1</v>
      </c>
      <c r="AH27" s="45" t="s">
        <v>51</v>
      </c>
      <c r="AI27">
        <f t="shared" si="16"/>
        <v>1</v>
      </c>
      <c r="AJ27" s="45" t="s">
        <v>52</v>
      </c>
      <c r="AK27">
        <f t="shared" si="17"/>
        <v>0</v>
      </c>
      <c r="AL27" s="45" t="s">
        <v>52</v>
      </c>
      <c r="AM27">
        <f t="shared" si="48"/>
        <v>0</v>
      </c>
      <c r="AN27">
        <f t="shared" si="56"/>
        <v>5</v>
      </c>
      <c r="AO27">
        <f t="shared" si="20"/>
        <v>3</v>
      </c>
      <c r="AP27" s="45" t="s">
        <v>52</v>
      </c>
      <c r="AQ27" s="46">
        <f t="shared" si="52"/>
        <v>0</v>
      </c>
      <c r="AR27" s="45" t="s">
        <v>52</v>
      </c>
      <c r="AS27" s="46">
        <f t="shared" si="22"/>
        <v>0</v>
      </c>
      <c r="AT27" s="45" t="s">
        <v>52</v>
      </c>
      <c r="AU27" s="46">
        <f t="shared" si="23"/>
        <v>0</v>
      </c>
      <c r="AV27" s="45" t="s">
        <v>52</v>
      </c>
      <c r="AW27">
        <f t="shared" ref="AW27" si="61">IF(AV27="SI",1,0)</f>
        <v>0</v>
      </c>
      <c r="AX27">
        <f t="shared" si="29"/>
        <v>6</v>
      </c>
      <c r="AY27">
        <f t="shared" si="30"/>
        <v>2</v>
      </c>
    </row>
    <row r="28" spans="1:51" ht="75" x14ac:dyDescent="0.25">
      <c r="A28" s="66" t="str">
        <f>'Mapa de riesgos'!B33</f>
        <v>Perdida</v>
      </c>
      <c r="B28" s="67" t="str">
        <f>'Mapa de riesgos'!E33</f>
        <v>Porque hay errores en la entrega y recepción de material por parte del Delegado, durante la aplicación.</v>
      </c>
      <c r="C28" s="67"/>
      <c r="D28" s="45" t="s">
        <v>51</v>
      </c>
      <c r="E28" s="46">
        <f t="shared" si="0"/>
        <v>1</v>
      </c>
      <c r="F28" s="45" t="s">
        <v>52</v>
      </c>
      <c r="G28" s="46">
        <f t="shared" si="1"/>
        <v>0</v>
      </c>
      <c r="H28" s="45" t="s">
        <v>52</v>
      </c>
      <c r="I28" s="46">
        <f t="shared" si="2"/>
        <v>0</v>
      </c>
      <c r="J28" s="45" t="s">
        <v>51</v>
      </c>
      <c r="K28">
        <f t="shared" si="3"/>
        <v>1</v>
      </c>
      <c r="L28" s="45" t="s">
        <v>52</v>
      </c>
      <c r="M28">
        <f t="shared" si="4"/>
        <v>0</v>
      </c>
      <c r="N28" s="45" t="s">
        <v>52</v>
      </c>
      <c r="O28">
        <f t="shared" si="5"/>
        <v>0</v>
      </c>
      <c r="P28" s="45" t="s">
        <v>51</v>
      </c>
      <c r="Q28">
        <f t="shared" si="6"/>
        <v>1</v>
      </c>
      <c r="R28" s="45" t="s">
        <v>52</v>
      </c>
      <c r="S28" s="46">
        <f t="shared" si="7"/>
        <v>0</v>
      </c>
      <c r="T28" s="45" t="s">
        <v>51</v>
      </c>
      <c r="U28" s="46">
        <f t="shared" si="8"/>
        <v>1</v>
      </c>
      <c r="V28" s="45" t="s">
        <v>52</v>
      </c>
      <c r="W28" s="46">
        <f t="shared" si="9"/>
        <v>0</v>
      </c>
      <c r="X28" s="45" t="s">
        <v>52</v>
      </c>
      <c r="Y28" s="46">
        <f t="shared" si="25"/>
        <v>0</v>
      </c>
      <c r="Z28">
        <f t="shared" si="26"/>
        <v>4</v>
      </c>
      <c r="AA28" s="46">
        <f t="shared" si="27"/>
        <v>3</v>
      </c>
      <c r="AB28" s="45" t="s">
        <v>52</v>
      </c>
      <c r="AC28" s="46">
        <f t="shared" si="13"/>
        <v>0</v>
      </c>
      <c r="AD28" s="45" t="s">
        <v>51</v>
      </c>
      <c r="AE28" s="46">
        <f t="shared" si="14"/>
        <v>1</v>
      </c>
      <c r="AF28" s="45" t="s">
        <v>51</v>
      </c>
      <c r="AG28">
        <f t="shared" si="15"/>
        <v>1</v>
      </c>
      <c r="AH28" s="45" t="s">
        <v>51</v>
      </c>
      <c r="AI28">
        <f t="shared" si="16"/>
        <v>1</v>
      </c>
      <c r="AJ28" s="45" t="s">
        <v>52</v>
      </c>
      <c r="AK28">
        <f t="shared" si="17"/>
        <v>0</v>
      </c>
      <c r="AL28" s="45" t="s">
        <v>52</v>
      </c>
      <c r="AM28">
        <f t="shared" si="48"/>
        <v>0</v>
      </c>
      <c r="AN28">
        <f t="shared" si="56"/>
        <v>5</v>
      </c>
      <c r="AO28">
        <f t="shared" si="20"/>
        <v>3</v>
      </c>
      <c r="AP28" s="45" t="s">
        <v>52</v>
      </c>
      <c r="AQ28" s="46">
        <f t="shared" si="52"/>
        <v>0</v>
      </c>
      <c r="AR28" s="45" t="s">
        <v>52</v>
      </c>
      <c r="AS28" s="46">
        <f t="shared" si="22"/>
        <v>0</v>
      </c>
      <c r="AT28" s="45" t="s">
        <v>52</v>
      </c>
      <c r="AU28" s="46">
        <f t="shared" si="23"/>
        <v>0</v>
      </c>
      <c r="AV28" s="45" t="s">
        <v>52</v>
      </c>
      <c r="AW28">
        <f t="shared" ref="AW28" si="62">IF(AV28="SI",1,0)</f>
        <v>0</v>
      </c>
      <c r="AX28">
        <f t="shared" si="29"/>
        <v>5</v>
      </c>
      <c r="AY28">
        <f t="shared" si="30"/>
        <v>2</v>
      </c>
    </row>
    <row r="29" spans="1:51" ht="60" x14ac:dyDescent="0.25">
      <c r="A29" s="66" t="str">
        <f>'Mapa de riesgos'!B34</f>
        <v>Incumplimiento en Tiempos de Entrega</v>
      </c>
      <c r="B29" s="67" t="str">
        <f>'Mapa de riesgos'!E34</f>
        <v xml:space="preserve">Dificultades en las vías de acceso y factores de orden público.
</v>
      </c>
      <c r="C29" s="67"/>
      <c r="D29" s="45" t="s">
        <v>51</v>
      </c>
      <c r="E29" s="46">
        <f t="shared" si="0"/>
        <v>1</v>
      </c>
      <c r="F29" s="45" t="s">
        <v>52</v>
      </c>
      <c r="G29" s="46">
        <f t="shared" si="1"/>
        <v>0</v>
      </c>
      <c r="H29" s="45" t="s">
        <v>52</v>
      </c>
      <c r="I29" s="46">
        <f t="shared" si="2"/>
        <v>0</v>
      </c>
      <c r="J29" s="45" t="s">
        <v>52</v>
      </c>
      <c r="K29">
        <f t="shared" si="3"/>
        <v>0</v>
      </c>
      <c r="L29" s="45" t="s">
        <v>52</v>
      </c>
      <c r="M29">
        <f t="shared" si="4"/>
        <v>0</v>
      </c>
      <c r="N29" s="45" t="s">
        <v>52</v>
      </c>
      <c r="O29">
        <f t="shared" si="5"/>
        <v>0</v>
      </c>
      <c r="P29" s="45" t="s">
        <v>51</v>
      </c>
      <c r="Q29">
        <f t="shared" si="6"/>
        <v>1</v>
      </c>
      <c r="R29" s="45" t="s">
        <v>52</v>
      </c>
      <c r="S29" s="46">
        <f t="shared" si="7"/>
        <v>0</v>
      </c>
      <c r="T29" s="46" t="s">
        <v>51</v>
      </c>
      <c r="U29" s="46">
        <f t="shared" si="8"/>
        <v>1</v>
      </c>
      <c r="V29" s="45" t="s">
        <v>51</v>
      </c>
      <c r="W29" s="46">
        <f t="shared" si="9"/>
        <v>1</v>
      </c>
      <c r="X29" s="45" t="s">
        <v>52</v>
      </c>
      <c r="Y29" s="46">
        <f t="shared" si="25"/>
        <v>0</v>
      </c>
      <c r="Z29">
        <f t="shared" si="26"/>
        <v>4</v>
      </c>
      <c r="AA29" s="46">
        <f t="shared" si="27"/>
        <v>3</v>
      </c>
      <c r="AB29" s="45" t="s">
        <v>52</v>
      </c>
      <c r="AC29" s="46">
        <f t="shared" si="13"/>
        <v>0</v>
      </c>
      <c r="AD29" s="45" t="s">
        <v>51</v>
      </c>
      <c r="AE29" s="46">
        <f t="shared" si="14"/>
        <v>1</v>
      </c>
      <c r="AF29" s="45" t="s">
        <v>51</v>
      </c>
      <c r="AG29">
        <f t="shared" si="15"/>
        <v>1</v>
      </c>
      <c r="AH29" s="45" t="s">
        <v>51</v>
      </c>
      <c r="AI29">
        <f t="shared" si="16"/>
        <v>1</v>
      </c>
      <c r="AJ29" s="45" t="s">
        <v>52</v>
      </c>
      <c r="AK29">
        <f t="shared" si="17"/>
        <v>0</v>
      </c>
      <c r="AL29" s="45" t="s">
        <v>52</v>
      </c>
      <c r="AM29">
        <f t="shared" si="48"/>
        <v>0</v>
      </c>
      <c r="AN29">
        <f t="shared" si="56"/>
        <v>6</v>
      </c>
      <c r="AO29">
        <f t="shared" si="20"/>
        <v>3</v>
      </c>
      <c r="AP29" s="45" t="s">
        <v>52</v>
      </c>
      <c r="AQ29" s="46">
        <f t="shared" si="52"/>
        <v>0</v>
      </c>
      <c r="AR29" s="45" t="s">
        <v>52</v>
      </c>
      <c r="AS29" s="46">
        <f t="shared" si="22"/>
        <v>0</v>
      </c>
      <c r="AT29" s="45" t="s">
        <v>52</v>
      </c>
      <c r="AU29" s="46">
        <f t="shared" si="23"/>
        <v>0</v>
      </c>
      <c r="AV29" s="45" t="s">
        <v>52</v>
      </c>
      <c r="AW29">
        <f t="shared" ref="AW29" si="63">IF(AV29="SI",1,0)</f>
        <v>0</v>
      </c>
      <c r="AX29">
        <f t="shared" si="29"/>
        <v>6</v>
      </c>
      <c r="AY29">
        <f t="shared" si="30"/>
        <v>2</v>
      </c>
    </row>
    <row r="30" spans="1:51" ht="45" x14ac:dyDescent="0.25">
      <c r="A30" s="66" t="str">
        <f>'Mapa de riesgos'!B35</f>
        <v>Incumplimiento en Tiempos de Entrega</v>
      </c>
      <c r="B30" s="67" t="str">
        <f>'Mapa de riesgos'!E35</f>
        <v>Información inconsistente del sitio de llegada del material</v>
      </c>
      <c r="C30" s="67"/>
      <c r="D30" s="45" t="s">
        <v>51</v>
      </c>
      <c r="E30" s="46">
        <f t="shared" si="0"/>
        <v>1</v>
      </c>
      <c r="F30" s="45" t="s">
        <v>52</v>
      </c>
      <c r="G30" s="46">
        <f t="shared" si="1"/>
        <v>0</v>
      </c>
      <c r="H30" s="45" t="s">
        <v>52</v>
      </c>
      <c r="I30" s="46">
        <f t="shared" si="2"/>
        <v>0</v>
      </c>
      <c r="J30" s="45" t="s">
        <v>52</v>
      </c>
      <c r="K30">
        <f t="shared" si="3"/>
        <v>0</v>
      </c>
      <c r="L30" s="45" t="s">
        <v>52</v>
      </c>
      <c r="M30">
        <f t="shared" si="4"/>
        <v>0</v>
      </c>
      <c r="N30" s="45" t="s">
        <v>52</v>
      </c>
      <c r="O30">
        <f t="shared" si="5"/>
        <v>0</v>
      </c>
      <c r="P30" s="45" t="s">
        <v>51</v>
      </c>
      <c r="Q30">
        <f t="shared" si="6"/>
        <v>1</v>
      </c>
      <c r="R30" s="45" t="s">
        <v>52</v>
      </c>
      <c r="S30" s="46">
        <f t="shared" si="7"/>
        <v>0</v>
      </c>
      <c r="T30" s="46" t="s">
        <v>51</v>
      </c>
      <c r="U30" s="46">
        <f t="shared" si="8"/>
        <v>1</v>
      </c>
      <c r="V30" s="46" t="s">
        <v>52</v>
      </c>
      <c r="W30" s="46">
        <f t="shared" si="9"/>
        <v>0</v>
      </c>
      <c r="X30" s="45" t="s">
        <v>52</v>
      </c>
      <c r="Y30" s="46">
        <f t="shared" si="25"/>
        <v>0</v>
      </c>
      <c r="Z30">
        <f t="shared" si="26"/>
        <v>3</v>
      </c>
      <c r="AA30" s="46">
        <f t="shared" si="27"/>
        <v>2</v>
      </c>
      <c r="AB30" s="45" t="s">
        <v>52</v>
      </c>
      <c r="AC30" s="46">
        <f t="shared" si="13"/>
        <v>0</v>
      </c>
      <c r="AD30" s="45" t="s">
        <v>51</v>
      </c>
      <c r="AE30" s="46">
        <f t="shared" si="14"/>
        <v>1</v>
      </c>
      <c r="AF30" s="45" t="s">
        <v>51</v>
      </c>
      <c r="AG30">
        <f t="shared" si="15"/>
        <v>1</v>
      </c>
      <c r="AH30" s="45" t="s">
        <v>51</v>
      </c>
      <c r="AI30">
        <f t="shared" si="16"/>
        <v>1</v>
      </c>
      <c r="AJ30" s="45" t="s">
        <v>52</v>
      </c>
      <c r="AK30">
        <f t="shared" si="17"/>
        <v>0</v>
      </c>
      <c r="AL30" s="45" t="s">
        <v>52</v>
      </c>
      <c r="AM30">
        <f t="shared" si="48"/>
        <v>0</v>
      </c>
      <c r="AN30">
        <f t="shared" si="56"/>
        <v>5</v>
      </c>
      <c r="AO30">
        <f t="shared" si="20"/>
        <v>3</v>
      </c>
      <c r="AP30" s="45" t="s">
        <v>52</v>
      </c>
      <c r="AQ30" s="46">
        <f t="shared" si="52"/>
        <v>0</v>
      </c>
      <c r="AR30" s="45" t="s">
        <v>52</v>
      </c>
      <c r="AS30" s="46">
        <f t="shared" si="22"/>
        <v>0</v>
      </c>
      <c r="AT30" s="45" t="s">
        <v>52</v>
      </c>
      <c r="AU30" s="46">
        <f t="shared" si="23"/>
        <v>0</v>
      </c>
      <c r="AV30" s="45" t="s">
        <v>52</v>
      </c>
      <c r="AW30">
        <f t="shared" ref="AW30" si="64">IF(AV30="SI",1,0)</f>
        <v>0</v>
      </c>
      <c r="AX30">
        <f t="shared" si="29"/>
        <v>5</v>
      </c>
      <c r="AY30">
        <f t="shared" si="30"/>
        <v>2</v>
      </c>
    </row>
    <row r="31" spans="1:51" ht="60" x14ac:dyDescent="0.25">
      <c r="A31" s="66" t="str">
        <f>'Mapa de riesgos'!B36</f>
        <v>Inconsistencias en la Información</v>
      </c>
      <c r="B31" s="67" t="str">
        <f>'Mapa de riesgos'!E36</f>
        <v>Formularios o instrucciones poco comprensibles para el usuario.</v>
      </c>
      <c r="C31" s="67"/>
      <c r="D31" s="45" t="s">
        <v>52</v>
      </c>
      <c r="E31" s="46">
        <f t="shared" si="0"/>
        <v>0</v>
      </c>
      <c r="F31" s="45" t="s">
        <v>52</v>
      </c>
      <c r="G31" s="46">
        <f t="shared" si="1"/>
        <v>0</v>
      </c>
      <c r="H31" s="45" t="s">
        <v>52</v>
      </c>
      <c r="I31" s="46">
        <f t="shared" si="2"/>
        <v>0</v>
      </c>
      <c r="J31" s="45" t="s">
        <v>52</v>
      </c>
      <c r="K31">
        <f t="shared" si="3"/>
        <v>0</v>
      </c>
      <c r="L31" s="45" t="s">
        <v>52</v>
      </c>
      <c r="M31">
        <f t="shared" si="4"/>
        <v>0</v>
      </c>
      <c r="N31" s="45" t="s">
        <v>52</v>
      </c>
      <c r="O31">
        <f t="shared" si="5"/>
        <v>0</v>
      </c>
      <c r="P31" s="45" t="s">
        <v>51</v>
      </c>
      <c r="Q31">
        <f t="shared" si="6"/>
        <v>1</v>
      </c>
      <c r="R31" s="45" t="s">
        <v>52</v>
      </c>
      <c r="S31" s="46">
        <f t="shared" si="7"/>
        <v>0</v>
      </c>
      <c r="T31" s="45" t="s">
        <v>51</v>
      </c>
      <c r="U31" s="46">
        <f t="shared" si="8"/>
        <v>1</v>
      </c>
      <c r="V31" s="45" t="s">
        <v>52</v>
      </c>
      <c r="W31" s="46">
        <f t="shared" si="9"/>
        <v>0</v>
      </c>
      <c r="X31" s="45" t="s">
        <v>52</v>
      </c>
      <c r="Y31" s="46">
        <f t="shared" si="25"/>
        <v>0</v>
      </c>
      <c r="Z31">
        <f t="shared" si="26"/>
        <v>2</v>
      </c>
      <c r="AA31" s="46">
        <f t="shared" si="27"/>
        <v>2</v>
      </c>
      <c r="AB31" s="45" t="s">
        <v>52</v>
      </c>
      <c r="AC31" s="46">
        <f t="shared" si="13"/>
        <v>0</v>
      </c>
      <c r="AD31" s="45" t="s">
        <v>51</v>
      </c>
      <c r="AE31" s="46">
        <f t="shared" si="14"/>
        <v>1</v>
      </c>
      <c r="AF31" s="45" t="s">
        <v>51</v>
      </c>
      <c r="AG31">
        <f t="shared" si="15"/>
        <v>1</v>
      </c>
      <c r="AH31" s="45" t="s">
        <v>51</v>
      </c>
      <c r="AI31">
        <f t="shared" si="16"/>
        <v>1</v>
      </c>
      <c r="AJ31" s="45" t="s">
        <v>51</v>
      </c>
      <c r="AK31">
        <f t="shared" si="17"/>
        <v>1</v>
      </c>
      <c r="AL31" s="45" t="s">
        <v>52</v>
      </c>
      <c r="AM31">
        <f t="shared" si="48"/>
        <v>0</v>
      </c>
      <c r="AN31">
        <f t="shared" si="56"/>
        <v>6</v>
      </c>
      <c r="AO31">
        <f t="shared" si="20"/>
        <v>3</v>
      </c>
      <c r="AP31" s="45" t="s">
        <v>52</v>
      </c>
      <c r="AQ31" s="46">
        <f t="shared" si="52"/>
        <v>0</v>
      </c>
      <c r="AR31" s="45" t="s">
        <v>52</v>
      </c>
      <c r="AS31" s="46">
        <f t="shared" si="22"/>
        <v>0</v>
      </c>
      <c r="AT31" s="45" t="s">
        <v>52</v>
      </c>
      <c r="AU31" s="46">
        <f t="shared" si="23"/>
        <v>0</v>
      </c>
      <c r="AV31" s="45" t="s">
        <v>52</v>
      </c>
      <c r="AW31">
        <f t="shared" ref="AW31" si="65">IF(AV31="SI",1,0)</f>
        <v>0</v>
      </c>
      <c r="AX31">
        <f t="shared" si="29"/>
        <v>6</v>
      </c>
      <c r="AY31">
        <f t="shared" si="30"/>
        <v>2</v>
      </c>
    </row>
    <row r="32" spans="1:51" ht="30" x14ac:dyDescent="0.25">
      <c r="A32" s="66" t="str">
        <f>'Mapa de riesgos'!B37</f>
        <v>Interrupción del Proceso</v>
      </c>
      <c r="B32" s="67" t="str">
        <f>'Mapa de riesgos'!E37</f>
        <v>Ausencia, demora ó insufciciencia de personal.</v>
      </c>
      <c r="C32" s="67"/>
      <c r="D32" s="45" t="s">
        <v>51</v>
      </c>
      <c r="E32" s="46">
        <f t="shared" si="0"/>
        <v>1</v>
      </c>
      <c r="F32" s="45" t="s">
        <v>52</v>
      </c>
      <c r="G32" s="46">
        <f t="shared" si="1"/>
        <v>0</v>
      </c>
      <c r="H32" s="45" t="s">
        <v>52</v>
      </c>
      <c r="I32" s="46">
        <f t="shared" si="2"/>
        <v>0</v>
      </c>
      <c r="J32" s="45" t="s">
        <v>52</v>
      </c>
      <c r="K32">
        <f t="shared" si="3"/>
        <v>0</v>
      </c>
      <c r="L32" s="45" t="s">
        <v>52</v>
      </c>
      <c r="M32">
        <f t="shared" si="4"/>
        <v>0</v>
      </c>
      <c r="N32" s="45" t="s">
        <v>52</v>
      </c>
      <c r="O32">
        <f t="shared" si="5"/>
        <v>0</v>
      </c>
      <c r="P32" s="45" t="s">
        <v>51</v>
      </c>
      <c r="Q32">
        <f t="shared" si="6"/>
        <v>1</v>
      </c>
      <c r="R32" s="45" t="s">
        <v>52</v>
      </c>
      <c r="S32" s="46">
        <f t="shared" si="7"/>
        <v>0</v>
      </c>
      <c r="T32" s="45" t="s">
        <v>51</v>
      </c>
      <c r="U32" s="46">
        <f t="shared" si="8"/>
        <v>1</v>
      </c>
      <c r="V32" s="45" t="s">
        <v>52</v>
      </c>
      <c r="W32" s="46">
        <f t="shared" si="9"/>
        <v>0</v>
      </c>
      <c r="X32" s="45" t="s">
        <v>52</v>
      </c>
      <c r="Y32" s="46">
        <f t="shared" si="25"/>
        <v>0</v>
      </c>
      <c r="Z32">
        <f t="shared" si="26"/>
        <v>3</v>
      </c>
      <c r="AA32" s="46">
        <f t="shared" si="27"/>
        <v>2</v>
      </c>
      <c r="AB32" s="45" t="s">
        <v>52</v>
      </c>
      <c r="AC32" s="46">
        <f t="shared" si="13"/>
        <v>0</v>
      </c>
      <c r="AD32" s="45" t="s">
        <v>51</v>
      </c>
      <c r="AE32" s="46">
        <f t="shared" si="14"/>
        <v>1</v>
      </c>
      <c r="AF32" s="45" t="s">
        <v>51</v>
      </c>
      <c r="AG32">
        <f t="shared" si="15"/>
        <v>1</v>
      </c>
      <c r="AH32" s="45" t="s">
        <v>51</v>
      </c>
      <c r="AI32">
        <f t="shared" si="16"/>
        <v>1</v>
      </c>
      <c r="AJ32" s="45" t="s">
        <v>52</v>
      </c>
      <c r="AK32">
        <f t="shared" si="17"/>
        <v>0</v>
      </c>
      <c r="AL32" s="45" t="s">
        <v>52</v>
      </c>
      <c r="AM32">
        <f t="shared" si="48"/>
        <v>0</v>
      </c>
      <c r="AN32">
        <f t="shared" si="56"/>
        <v>5</v>
      </c>
      <c r="AO32">
        <f t="shared" si="20"/>
        <v>3</v>
      </c>
      <c r="AP32" s="45" t="s">
        <v>52</v>
      </c>
      <c r="AQ32" s="46">
        <f t="shared" si="52"/>
        <v>0</v>
      </c>
      <c r="AR32" s="45" t="s">
        <v>52</v>
      </c>
      <c r="AS32" s="46">
        <f t="shared" si="22"/>
        <v>0</v>
      </c>
      <c r="AT32" s="45" t="s">
        <v>52</v>
      </c>
      <c r="AU32" s="46">
        <f t="shared" si="23"/>
        <v>0</v>
      </c>
      <c r="AV32" s="45" t="s">
        <v>52</v>
      </c>
      <c r="AW32">
        <f t="shared" ref="AW32" si="66">IF(AV32="SI",1,0)</f>
        <v>0</v>
      </c>
      <c r="AX32">
        <f t="shared" si="29"/>
        <v>5</v>
      </c>
      <c r="AY32">
        <f t="shared" si="30"/>
        <v>2</v>
      </c>
    </row>
    <row r="33" spans="1:51" ht="75" x14ac:dyDescent="0.25">
      <c r="A33" s="66" t="str">
        <f>'Mapa de riesgos'!B38</f>
        <v>Interrupción del Proceso</v>
      </c>
      <c r="B33" s="67" t="str">
        <f>'Mapa de riesgos'!E38</f>
        <v>Incorrecta aplicación de los procedimientos y protocolos requeridos para la aplicación de la prueba</v>
      </c>
      <c r="C33" s="67"/>
      <c r="D33" s="45" t="s">
        <v>51</v>
      </c>
      <c r="E33" s="46">
        <f t="shared" si="0"/>
        <v>1</v>
      </c>
      <c r="F33" s="45" t="s">
        <v>52</v>
      </c>
      <c r="G33" s="46">
        <f t="shared" si="1"/>
        <v>0</v>
      </c>
      <c r="H33" s="45" t="s">
        <v>52</v>
      </c>
      <c r="I33" s="46">
        <f t="shared" si="2"/>
        <v>0</v>
      </c>
      <c r="J33" s="45" t="s">
        <v>52</v>
      </c>
      <c r="K33">
        <f t="shared" si="3"/>
        <v>0</v>
      </c>
      <c r="L33" s="45" t="s">
        <v>52</v>
      </c>
      <c r="M33">
        <f t="shared" si="4"/>
        <v>0</v>
      </c>
      <c r="N33" s="45" t="s">
        <v>52</v>
      </c>
      <c r="O33">
        <f t="shared" si="5"/>
        <v>0</v>
      </c>
      <c r="P33" s="45" t="s">
        <v>51</v>
      </c>
      <c r="Q33">
        <f t="shared" si="6"/>
        <v>1</v>
      </c>
      <c r="R33" s="45" t="s">
        <v>52</v>
      </c>
      <c r="S33" s="46">
        <f t="shared" si="7"/>
        <v>0</v>
      </c>
      <c r="T33" s="45" t="s">
        <v>51</v>
      </c>
      <c r="U33" s="46">
        <f t="shared" si="8"/>
        <v>1</v>
      </c>
      <c r="V33" s="45" t="s">
        <v>52</v>
      </c>
      <c r="W33" s="46">
        <f t="shared" si="9"/>
        <v>0</v>
      </c>
      <c r="X33" s="45" t="s">
        <v>52</v>
      </c>
      <c r="Y33" s="46">
        <f t="shared" si="25"/>
        <v>0</v>
      </c>
      <c r="Z33">
        <f t="shared" si="26"/>
        <v>3</v>
      </c>
      <c r="AA33" s="46">
        <f t="shared" si="27"/>
        <v>2</v>
      </c>
      <c r="AB33" s="45" t="s">
        <v>52</v>
      </c>
      <c r="AC33" s="46">
        <f t="shared" si="13"/>
        <v>0</v>
      </c>
      <c r="AD33" s="45" t="s">
        <v>51</v>
      </c>
      <c r="AE33" s="46">
        <f t="shared" si="14"/>
        <v>1</v>
      </c>
      <c r="AF33" s="45" t="s">
        <v>51</v>
      </c>
      <c r="AG33">
        <f t="shared" si="15"/>
        <v>1</v>
      </c>
      <c r="AH33" s="45" t="s">
        <v>51</v>
      </c>
      <c r="AI33">
        <f t="shared" si="16"/>
        <v>1</v>
      </c>
      <c r="AJ33" s="45" t="s">
        <v>52</v>
      </c>
      <c r="AK33">
        <f t="shared" si="17"/>
        <v>0</v>
      </c>
      <c r="AL33" s="45" t="s">
        <v>52</v>
      </c>
      <c r="AM33">
        <f t="shared" si="48"/>
        <v>0</v>
      </c>
      <c r="AN33">
        <f t="shared" si="56"/>
        <v>5</v>
      </c>
      <c r="AO33">
        <f t="shared" si="20"/>
        <v>3</v>
      </c>
      <c r="AP33" s="45" t="s">
        <v>52</v>
      </c>
      <c r="AQ33" s="46">
        <f t="shared" si="52"/>
        <v>0</v>
      </c>
      <c r="AR33" s="45" t="s">
        <v>52</v>
      </c>
      <c r="AS33" s="46">
        <f t="shared" si="22"/>
        <v>0</v>
      </c>
      <c r="AT33" s="45" t="s">
        <v>52</v>
      </c>
      <c r="AU33" s="46">
        <f t="shared" si="23"/>
        <v>0</v>
      </c>
      <c r="AV33" s="45" t="s">
        <v>52</v>
      </c>
      <c r="AW33">
        <f t="shared" ref="AW33" si="67">IF(AV33="SI",1,0)</f>
        <v>0</v>
      </c>
      <c r="AX33">
        <f t="shared" si="29"/>
        <v>5</v>
      </c>
      <c r="AY33">
        <f t="shared" si="30"/>
        <v>2</v>
      </c>
    </row>
    <row r="34" spans="1:51" ht="75" x14ac:dyDescent="0.25">
      <c r="A34" s="66" t="str">
        <f>'Mapa de riesgos'!B39</f>
        <v>Desinformación</v>
      </c>
      <c r="B34" s="67" t="str">
        <f>'Mapa de riesgos'!E39</f>
        <v xml:space="preserve">Por falta de registros de datos históricos (Manuales, Documentos Técnicos, etc.)
</v>
      </c>
      <c r="C34" s="67"/>
      <c r="D34" s="45" t="s">
        <v>51</v>
      </c>
      <c r="E34" s="46">
        <f t="shared" si="0"/>
        <v>1</v>
      </c>
      <c r="F34" s="45" t="s">
        <v>52</v>
      </c>
      <c r="G34" s="46">
        <f t="shared" si="1"/>
        <v>0</v>
      </c>
      <c r="H34" s="45" t="s">
        <v>52</v>
      </c>
      <c r="I34" s="46">
        <f t="shared" si="2"/>
        <v>0</v>
      </c>
      <c r="J34" s="45" t="s">
        <v>52</v>
      </c>
      <c r="K34">
        <f t="shared" si="3"/>
        <v>0</v>
      </c>
      <c r="L34" s="45" t="s">
        <v>52</v>
      </c>
      <c r="M34">
        <f t="shared" si="4"/>
        <v>0</v>
      </c>
      <c r="N34" s="45" t="s">
        <v>51</v>
      </c>
      <c r="O34">
        <f t="shared" si="5"/>
        <v>1</v>
      </c>
      <c r="P34" s="45" t="s">
        <v>51</v>
      </c>
      <c r="Q34">
        <f t="shared" si="6"/>
        <v>1</v>
      </c>
      <c r="R34" s="45" t="s">
        <v>52</v>
      </c>
      <c r="S34" s="46">
        <f t="shared" si="7"/>
        <v>0</v>
      </c>
      <c r="T34" s="45" t="s">
        <v>52</v>
      </c>
      <c r="U34" s="46">
        <f t="shared" si="8"/>
        <v>0</v>
      </c>
      <c r="V34" s="45" t="s">
        <v>52</v>
      </c>
      <c r="W34" s="46">
        <f t="shared" si="9"/>
        <v>0</v>
      </c>
      <c r="X34" s="45" t="s">
        <v>52</v>
      </c>
      <c r="Y34" s="46">
        <f t="shared" si="25"/>
        <v>0</v>
      </c>
      <c r="Z34">
        <f t="shared" si="26"/>
        <v>3</v>
      </c>
      <c r="AA34" s="46">
        <f t="shared" si="27"/>
        <v>2</v>
      </c>
      <c r="AB34" s="45" t="s">
        <v>52</v>
      </c>
      <c r="AC34" s="46">
        <f t="shared" si="13"/>
        <v>0</v>
      </c>
      <c r="AD34" s="45" t="s">
        <v>52</v>
      </c>
      <c r="AE34" s="46">
        <f t="shared" si="14"/>
        <v>0</v>
      </c>
      <c r="AF34" s="45" t="s">
        <v>52</v>
      </c>
      <c r="AG34">
        <f t="shared" si="15"/>
        <v>0</v>
      </c>
      <c r="AH34" s="45" t="s">
        <v>51</v>
      </c>
      <c r="AI34">
        <f t="shared" si="16"/>
        <v>1</v>
      </c>
      <c r="AJ34" s="45" t="s">
        <v>52</v>
      </c>
      <c r="AK34">
        <f t="shared" si="17"/>
        <v>0</v>
      </c>
      <c r="AL34" s="45" t="s">
        <v>52</v>
      </c>
      <c r="AM34">
        <f t="shared" si="48"/>
        <v>0</v>
      </c>
      <c r="AN34">
        <f t="shared" si="56"/>
        <v>2</v>
      </c>
      <c r="AO34">
        <f t="shared" si="20"/>
        <v>1</v>
      </c>
      <c r="AP34" s="45" t="s">
        <v>52</v>
      </c>
      <c r="AQ34" s="46">
        <f t="shared" si="52"/>
        <v>0</v>
      </c>
      <c r="AR34" s="45" t="s">
        <v>52</v>
      </c>
      <c r="AS34" s="46">
        <f t="shared" si="22"/>
        <v>0</v>
      </c>
      <c r="AT34" s="45" t="s">
        <v>52</v>
      </c>
      <c r="AU34" s="46">
        <f t="shared" si="23"/>
        <v>0</v>
      </c>
      <c r="AV34" s="45" t="s">
        <v>52</v>
      </c>
      <c r="AW34">
        <f t="shared" ref="AW34" si="68">IF(AV34="SI",1,0)</f>
        <v>0</v>
      </c>
      <c r="AX34">
        <f t="shared" si="29"/>
        <v>3</v>
      </c>
      <c r="AY34">
        <f t="shared" si="30"/>
        <v>1</v>
      </c>
    </row>
    <row r="35" spans="1:51" ht="75" x14ac:dyDescent="0.25">
      <c r="A35" s="66" t="str">
        <f>'Mapa de riesgos'!B40</f>
        <v>Incumplimiento en Tiempos de Entrega</v>
      </c>
      <c r="B35" s="67" t="str">
        <f>'Mapa de riesgos'!E40</f>
        <v xml:space="preserve">Porque los insumos para el procesamiento no están disponibles a tiempo según los cronogramas de las pruebas. </v>
      </c>
      <c r="C35" s="67"/>
      <c r="D35" s="45" t="s">
        <v>51</v>
      </c>
      <c r="E35" s="46">
        <f t="shared" si="0"/>
        <v>1</v>
      </c>
      <c r="F35" s="45" t="s">
        <v>52</v>
      </c>
      <c r="G35" s="46">
        <f t="shared" si="1"/>
        <v>0</v>
      </c>
      <c r="H35" s="45" t="s">
        <v>52</v>
      </c>
      <c r="I35" s="46">
        <f t="shared" si="2"/>
        <v>0</v>
      </c>
      <c r="J35" s="45" t="s">
        <v>52</v>
      </c>
      <c r="K35">
        <f t="shared" si="3"/>
        <v>0</v>
      </c>
      <c r="L35" s="45" t="s">
        <v>52</v>
      </c>
      <c r="M35">
        <f t="shared" si="4"/>
        <v>0</v>
      </c>
      <c r="N35" s="45" t="s">
        <v>52</v>
      </c>
      <c r="O35">
        <f t="shared" si="5"/>
        <v>0</v>
      </c>
      <c r="P35" s="45" t="s">
        <v>51</v>
      </c>
      <c r="Q35">
        <f t="shared" si="6"/>
        <v>1</v>
      </c>
      <c r="R35" s="45" t="s">
        <v>51</v>
      </c>
      <c r="S35" s="46">
        <f t="shared" si="7"/>
        <v>1</v>
      </c>
      <c r="T35" s="45" t="s">
        <v>51</v>
      </c>
      <c r="U35" s="46">
        <f t="shared" si="8"/>
        <v>1</v>
      </c>
      <c r="V35" s="45" t="s">
        <v>52</v>
      </c>
      <c r="W35" s="46">
        <f t="shared" si="9"/>
        <v>0</v>
      </c>
      <c r="X35" s="45" t="s">
        <v>51</v>
      </c>
      <c r="Y35" s="46">
        <f t="shared" si="25"/>
        <v>1</v>
      </c>
      <c r="Z35">
        <f t="shared" si="26"/>
        <v>5</v>
      </c>
      <c r="AA35" s="46">
        <f t="shared" si="27"/>
        <v>3</v>
      </c>
      <c r="AB35" s="45" t="s">
        <v>52</v>
      </c>
      <c r="AC35" s="46">
        <f t="shared" si="13"/>
        <v>0</v>
      </c>
      <c r="AD35" s="45" t="s">
        <v>52</v>
      </c>
      <c r="AE35" s="46">
        <f t="shared" si="14"/>
        <v>0</v>
      </c>
      <c r="AF35" s="45" t="s">
        <v>51</v>
      </c>
      <c r="AG35">
        <f t="shared" si="15"/>
        <v>1</v>
      </c>
      <c r="AH35" s="45" t="s">
        <v>51</v>
      </c>
      <c r="AI35">
        <f t="shared" si="16"/>
        <v>1</v>
      </c>
      <c r="AJ35" s="45" t="s">
        <v>52</v>
      </c>
      <c r="AK35">
        <f t="shared" si="17"/>
        <v>0</v>
      </c>
      <c r="AL35" s="45" t="s">
        <v>52</v>
      </c>
      <c r="AM35">
        <f t="shared" si="48"/>
        <v>0</v>
      </c>
      <c r="AN35">
        <f t="shared" si="56"/>
        <v>6</v>
      </c>
      <c r="AO35">
        <f t="shared" si="20"/>
        <v>3</v>
      </c>
      <c r="AP35" s="45" t="s">
        <v>52</v>
      </c>
      <c r="AQ35" s="46">
        <f t="shared" si="52"/>
        <v>0</v>
      </c>
      <c r="AR35" s="45" t="s">
        <v>52</v>
      </c>
      <c r="AS35" s="46">
        <f t="shared" si="22"/>
        <v>0</v>
      </c>
      <c r="AT35" s="45" t="s">
        <v>51</v>
      </c>
      <c r="AU35" s="46">
        <f t="shared" si="23"/>
        <v>1</v>
      </c>
      <c r="AV35" s="45" t="s">
        <v>52</v>
      </c>
      <c r="AW35">
        <f t="shared" ref="AW35" si="69">IF(AV35="SI",1,0)</f>
        <v>0</v>
      </c>
      <c r="AX35">
        <f t="shared" si="29"/>
        <v>7</v>
      </c>
      <c r="AY35">
        <f t="shared" si="30"/>
        <v>3</v>
      </c>
    </row>
    <row r="36" spans="1:51" ht="60" x14ac:dyDescent="0.25">
      <c r="A36" s="66" t="str">
        <f>'Mapa de riesgos'!B41</f>
        <v>Incumplimiento en Tiempos de Entrega</v>
      </c>
      <c r="B36" s="67" t="str">
        <f>'Mapa de riesgos'!E41</f>
        <v xml:space="preserve">Porque pueden surgir factores internos que retrasen el desarrollo de la calificación. </v>
      </c>
      <c r="C36" s="67"/>
      <c r="D36" s="45" t="s">
        <v>51</v>
      </c>
      <c r="E36" s="46">
        <f t="shared" si="0"/>
        <v>1</v>
      </c>
      <c r="F36" s="45" t="s">
        <v>52</v>
      </c>
      <c r="G36" s="46">
        <f t="shared" si="1"/>
        <v>0</v>
      </c>
      <c r="H36" s="45" t="s">
        <v>52</v>
      </c>
      <c r="I36" s="46">
        <f t="shared" si="2"/>
        <v>0</v>
      </c>
      <c r="J36" s="45" t="s">
        <v>52</v>
      </c>
      <c r="K36">
        <f t="shared" si="3"/>
        <v>0</v>
      </c>
      <c r="L36" s="45" t="s">
        <v>52</v>
      </c>
      <c r="M36">
        <f t="shared" si="4"/>
        <v>0</v>
      </c>
      <c r="N36" s="45" t="s">
        <v>52</v>
      </c>
      <c r="O36">
        <f t="shared" si="5"/>
        <v>0</v>
      </c>
      <c r="P36" s="45" t="s">
        <v>51</v>
      </c>
      <c r="Q36">
        <f t="shared" si="6"/>
        <v>1</v>
      </c>
      <c r="R36" s="45" t="s">
        <v>51</v>
      </c>
      <c r="S36" s="46">
        <f t="shared" si="7"/>
        <v>1</v>
      </c>
      <c r="T36" s="45" t="s">
        <v>51</v>
      </c>
      <c r="U36" s="46">
        <f t="shared" si="8"/>
        <v>1</v>
      </c>
      <c r="V36" s="45" t="s">
        <v>52</v>
      </c>
      <c r="W36" s="46">
        <f t="shared" si="9"/>
        <v>0</v>
      </c>
      <c r="X36" s="45" t="s">
        <v>51</v>
      </c>
      <c r="Y36" s="46">
        <f t="shared" si="25"/>
        <v>1</v>
      </c>
      <c r="Z36">
        <f t="shared" si="26"/>
        <v>5</v>
      </c>
      <c r="AA36" s="46">
        <f t="shared" si="27"/>
        <v>3</v>
      </c>
      <c r="AB36" s="45" t="s">
        <v>52</v>
      </c>
      <c r="AC36" s="46">
        <f t="shared" si="13"/>
        <v>0</v>
      </c>
      <c r="AD36" s="45" t="s">
        <v>52</v>
      </c>
      <c r="AE36" s="46">
        <f t="shared" si="14"/>
        <v>0</v>
      </c>
      <c r="AF36" s="45" t="s">
        <v>51</v>
      </c>
      <c r="AG36">
        <f t="shared" si="15"/>
        <v>1</v>
      </c>
      <c r="AH36" s="45" t="s">
        <v>51</v>
      </c>
      <c r="AI36">
        <f t="shared" si="16"/>
        <v>1</v>
      </c>
      <c r="AJ36" s="45" t="s">
        <v>52</v>
      </c>
      <c r="AK36">
        <f t="shared" si="17"/>
        <v>0</v>
      </c>
      <c r="AL36" s="45" t="s">
        <v>52</v>
      </c>
      <c r="AM36">
        <f t="shared" si="48"/>
        <v>0</v>
      </c>
      <c r="AN36">
        <f t="shared" si="56"/>
        <v>6</v>
      </c>
      <c r="AO36">
        <f t="shared" si="20"/>
        <v>3</v>
      </c>
      <c r="AP36" s="45" t="s">
        <v>52</v>
      </c>
      <c r="AQ36" s="46">
        <f t="shared" si="52"/>
        <v>0</v>
      </c>
      <c r="AR36" s="45" t="s">
        <v>52</v>
      </c>
      <c r="AS36" s="46">
        <f t="shared" si="22"/>
        <v>0</v>
      </c>
      <c r="AT36" s="45" t="s">
        <v>51</v>
      </c>
      <c r="AU36" s="46">
        <f t="shared" si="23"/>
        <v>1</v>
      </c>
      <c r="AV36" s="45" t="s">
        <v>52</v>
      </c>
      <c r="AW36">
        <f t="shared" ref="AW36" si="70">IF(AV36="SI",1,0)</f>
        <v>0</v>
      </c>
      <c r="AX36">
        <f t="shared" si="29"/>
        <v>7</v>
      </c>
      <c r="AY36">
        <f t="shared" si="30"/>
        <v>3</v>
      </c>
    </row>
    <row r="37" spans="1:51" ht="45" x14ac:dyDescent="0.25">
      <c r="A37" s="66" t="str">
        <f>'Mapa de riesgos'!B42</f>
        <v>Inconsistencias en la Información</v>
      </c>
      <c r="B37" s="67" t="str">
        <f>'Mapa de riesgos'!E42</f>
        <v>Por la aplicación errónea del procedimiento.</v>
      </c>
      <c r="C37" s="67"/>
      <c r="D37" s="45" t="s">
        <v>51</v>
      </c>
      <c r="E37" s="46">
        <f t="shared" si="0"/>
        <v>1</v>
      </c>
      <c r="F37" s="45" t="s">
        <v>51</v>
      </c>
      <c r="G37" s="46">
        <f t="shared" si="1"/>
        <v>1</v>
      </c>
      <c r="H37" s="45" t="s">
        <v>51</v>
      </c>
      <c r="I37" s="46">
        <f t="shared" si="2"/>
        <v>1</v>
      </c>
      <c r="J37" s="45" t="s">
        <v>52</v>
      </c>
      <c r="K37">
        <f t="shared" si="3"/>
        <v>0</v>
      </c>
      <c r="L37" s="45" t="s">
        <v>52</v>
      </c>
      <c r="M37">
        <f t="shared" si="4"/>
        <v>0</v>
      </c>
      <c r="N37" s="45" t="s">
        <v>52</v>
      </c>
      <c r="O37">
        <f t="shared" si="5"/>
        <v>0</v>
      </c>
      <c r="P37" s="45" t="s">
        <v>51</v>
      </c>
      <c r="Q37">
        <f t="shared" si="6"/>
        <v>1</v>
      </c>
      <c r="R37" s="45" t="s">
        <v>51</v>
      </c>
      <c r="S37" s="46">
        <f t="shared" si="7"/>
        <v>1</v>
      </c>
      <c r="T37" s="45" t="s">
        <v>51</v>
      </c>
      <c r="U37" s="46">
        <f t="shared" si="8"/>
        <v>1</v>
      </c>
      <c r="V37" s="45" t="s">
        <v>51</v>
      </c>
      <c r="W37" s="46">
        <f t="shared" si="9"/>
        <v>1</v>
      </c>
      <c r="X37" s="45" t="s">
        <v>51</v>
      </c>
      <c r="Y37" s="46">
        <f t="shared" si="25"/>
        <v>1</v>
      </c>
      <c r="Z37">
        <f t="shared" si="26"/>
        <v>8</v>
      </c>
      <c r="AA37" s="46">
        <f t="shared" si="27"/>
        <v>4</v>
      </c>
      <c r="AB37" s="45" t="s">
        <v>52</v>
      </c>
      <c r="AC37" s="46">
        <f t="shared" si="13"/>
        <v>0</v>
      </c>
      <c r="AD37" s="45" t="s">
        <v>52</v>
      </c>
      <c r="AE37" s="46">
        <f t="shared" si="14"/>
        <v>0</v>
      </c>
      <c r="AF37" s="45" t="s">
        <v>51</v>
      </c>
      <c r="AG37">
        <f t="shared" si="15"/>
        <v>1</v>
      </c>
      <c r="AH37" s="45" t="s">
        <v>51</v>
      </c>
      <c r="AI37">
        <f t="shared" si="16"/>
        <v>1</v>
      </c>
      <c r="AJ37" s="45" t="s">
        <v>51</v>
      </c>
      <c r="AK37">
        <f t="shared" si="17"/>
        <v>1</v>
      </c>
      <c r="AL37" s="45" t="s">
        <v>52</v>
      </c>
      <c r="AM37">
        <f t="shared" si="48"/>
        <v>0</v>
      </c>
      <c r="AN37">
        <f t="shared" si="56"/>
        <v>8</v>
      </c>
      <c r="AO37">
        <f t="shared" si="20"/>
        <v>4</v>
      </c>
      <c r="AP37" s="45" t="s">
        <v>52</v>
      </c>
      <c r="AQ37" s="46">
        <f t="shared" si="52"/>
        <v>0</v>
      </c>
      <c r="AR37" s="45" t="s">
        <v>52</v>
      </c>
      <c r="AS37" s="46">
        <f t="shared" si="22"/>
        <v>0</v>
      </c>
      <c r="AT37" s="45" t="s">
        <v>51</v>
      </c>
      <c r="AU37" s="46">
        <f t="shared" si="23"/>
        <v>1</v>
      </c>
      <c r="AV37" s="45" t="s">
        <v>52</v>
      </c>
      <c r="AW37">
        <f t="shared" ref="AW37" si="71">IF(AV37="SI",1,0)</f>
        <v>0</v>
      </c>
      <c r="AX37">
        <f t="shared" si="29"/>
        <v>9</v>
      </c>
      <c r="AY37">
        <f t="shared" si="30"/>
        <v>3</v>
      </c>
    </row>
    <row r="38" spans="1:51" ht="30" x14ac:dyDescent="0.25">
      <c r="A38" s="66" t="str">
        <f>'Mapa de riesgos'!B43</f>
        <v>Desinformación</v>
      </c>
      <c r="B38" s="67" t="str">
        <f>'Mapa de riesgos'!E43</f>
        <v xml:space="preserve">Por falta de registros. </v>
      </c>
      <c r="C38" s="67"/>
      <c r="D38" s="45" t="s">
        <v>52</v>
      </c>
      <c r="E38" s="46">
        <f t="shared" si="0"/>
        <v>0</v>
      </c>
      <c r="F38" s="45" t="s">
        <v>51</v>
      </c>
      <c r="G38" s="46">
        <f t="shared" si="1"/>
        <v>1</v>
      </c>
      <c r="H38" s="45" t="s">
        <v>52</v>
      </c>
      <c r="I38" s="46">
        <f t="shared" si="2"/>
        <v>0</v>
      </c>
      <c r="J38" s="45" t="s">
        <v>52</v>
      </c>
      <c r="K38">
        <f t="shared" si="3"/>
        <v>0</v>
      </c>
      <c r="L38" s="45" t="s">
        <v>52</v>
      </c>
      <c r="M38">
        <f t="shared" si="4"/>
        <v>0</v>
      </c>
      <c r="N38" s="45" t="s">
        <v>51</v>
      </c>
      <c r="O38">
        <f t="shared" si="5"/>
        <v>1</v>
      </c>
      <c r="P38" s="45" t="s">
        <v>52</v>
      </c>
      <c r="Q38">
        <f t="shared" si="6"/>
        <v>0</v>
      </c>
      <c r="R38" s="45" t="s">
        <v>52</v>
      </c>
      <c r="S38" s="46">
        <f t="shared" si="7"/>
        <v>0</v>
      </c>
      <c r="T38" s="45" t="s">
        <v>51</v>
      </c>
      <c r="U38" s="46">
        <f t="shared" si="8"/>
        <v>1</v>
      </c>
      <c r="V38" s="45" t="s">
        <v>52</v>
      </c>
      <c r="W38" s="46">
        <f t="shared" si="9"/>
        <v>0</v>
      </c>
      <c r="X38" s="45" t="s">
        <v>52</v>
      </c>
      <c r="Y38" s="46">
        <f t="shared" si="25"/>
        <v>0</v>
      </c>
      <c r="Z38">
        <f t="shared" si="26"/>
        <v>3</v>
      </c>
      <c r="AA38" s="46">
        <f t="shared" si="27"/>
        <v>2</v>
      </c>
      <c r="AB38" s="45" t="s">
        <v>52</v>
      </c>
      <c r="AC38" s="46">
        <f t="shared" si="13"/>
        <v>0</v>
      </c>
      <c r="AD38" s="45" t="s">
        <v>52</v>
      </c>
      <c r="AE38" s="46">
        <f t="shared" si="14"/>
        <v>0</v>
      </c>
      <c r="AF38" s="45" t="s">
        <v>51</v>
      </c>
      <c r="AG38">
        <f t="shared" si="15"/>
        <v>1</v>
      </c>
      <c r="AH38" s="45" t="s">
        <v>52</v>
      </c>
      <c r="AI38">
        <f t="shared" si="16"/>
        <v>0</v>
      </c>
      <c r="AJ38" s="45" t="s">
        <v>52</v>
      </c>
      <c r="AK38">
        <f t="shared" si="17"/>
        <v>0</v>
      </c>
      <c r="AL38" s="45" t="s">
        <v>52</v>
      </c>
      <c r="AM38">
        <f t="shared" si="48"/>
        <v>0</v>
      </c>
      <c r="AN38">
        <f t="shared" si="56"/>
        <v>2</v>
      </c>
      <c r="AO38">
        <f t="shared" si="20"/>
        <v>1</v>
      </c>
      <c r="AP38" s="45" t="s">
        <v>52</v>
      </c>
      <c r="AQ38" s="46">
        <f t="shared" si="52"/>
        <v>0</v>
      </c>
      <c r="AR38" s="45" t="s">
        <v>52</v>
      </c>
      <c r="AS38" s="46">
        <f t="shared" si="22"/>
        <v>0</v>
      </c>
      <c r="AT38" s="45" t="s">
        <v>52</v>
      </c>
      <c r="AU38" s="46">
        <f t="shared" si="23"/>
        <v>0</v>
      </c>
      <c r="AV38" s="45" t="s">
        <v>52</v>
      </c>
      <c r="AW38">
        <f t="shared" ref="AW38" si="72">IF(AV38="SI",1,0)</f>
        <v>0</v>
      </c>
      <c r="AX38">
        <f t="shared" si="29"/>
        <v>3</v>
      </c>
      <c r="AY38">
        <f t="shared" si="30"/>
        <v>1</v>
      </c>
    </row>
    <row r="39" spans="1:51" ht="45" x14ac:dyDescent="0.25">
      <c r="A39" s="66" t="str">
        <f>'Mapa de riesgos'!B44</f>
        <v>Incumplimiento en Tiempos de Entrega</v>
      </c>
      <c r="B39" s="67" t="str">
        <f>'Mapa de riesgos'!E44</f>
        <v>Porque falta personal especializado para cubrir el volumen de trabajo.</v>
      </c>
      <c r="C39" s="67"/>
      <c r="D39" s="45" t="s">
        <v>51</v>
      </c>
      <c r="E39" s="46">
        <f t="shared" si="0"/>
        <v>1</v>
      </c>
      <c r="F39" s="45" t="s">
        <v>52</v>
      </c>
      <c r="G39" s="46">
        <f t="shared" si="1"/>
        <v>0</v>
      </c>
      <c r="H39" s="45" t="s">
        <v>52</v>
      </c>
      <c r="I39" s="46">
        <f t="shared" si="2"/>
        <v>0</v>
      </c>
      <c r="J39" s="45" t="s">
        <v>52</v>
      </c>
      <c r="K39">
        <f t="shared" si="3"/>
        <v>0</v>
      </c>
      <c r="L39" s="45" t="s">
        <v>52</v>
      </c>
      <c r="M39">
        <f t="shared" si="4"/>
        <v>0</v>
      </c>
      <c r="N39" s="45" t="s">
        <v>52</v>
      </c>
      <c r="O39">
        <f t="shared" si="5"/>
        <v>0</v>
      </c>
      <c r="P39" s="45" t="s">
        <v>51</v>
      </c>
      <c r="Q39">
        <f t="shared" si="6"/>
        <v>1</v>
      </c>
      <c r="R39" s="45" t="s">
        <v>51</v>
      </c>
      <c r="S39" s="46">
        <f t="shared" si="7"/>
        <v>1</v>
      </c>
      <c r="T39" s="45" t="s">
        <v>51</v>
      </c>
      <c r="U39" s="46">
        <f t="shared" si="8"/>
        <v>1</v>
      </c>
      <c r="V39" s="45" t="s">
        <v>52</v>
      </c>
      <c r="W39" s="46">
        <f t="shared" si="9"/>
        <v>0</v>
      </c>
      <c r="X39" s="45" t="s">
        <v>51</v>
      </c>
      <c r="Y39" s="46">
        <f t="shared" si="25"/>
        <v>1</v>
      </c>
      <c r="Z39">
        <f t="shared" si="26"/>
        <v>5</v>
      </c>
      <c r="AA39" s="46">
        <f t="shared" si="27"/>
        <v>3</v>
      </c>
      <c r="AB39" s="45" t="s">
        <v>52</v>
      </c>
      <c r="AC39" s="46">
        <f t="shared" si="13"/>
        <v>0</v>
      </c>
      <c r="AD39" s="45" t="s">
        <v>52</v>
      </c>
      <c r="AE39" s="46">
        <f t="shared" si="14"/>
        <v>0</v>
      </c>
      <c r="AF39" s="45" t="s">
        <v>51</v>
      </c>
      <c r="AG39">
        <f t="shared" si="15"/>
        <v>1</v>
      </c>
      <c r="AH39" s="45" t="s">
        <v>51</v>
      </c>
      <c r="AI39">
        <f t="shared" si="16"/>
        <v>1</v>
      </c>
      <c r="AJ39" s="45" t="s">
        <v>52</v>
      </c>
      <c r="AK39">
        <f t="shared" si="17"/>
        <v>0</v>
      </c>
      <c r="AL39" s="45" t="s">
        <v>52</v>
      </c>
      <c r="AM39">
        <f t="shared" si="48"/>
        <v>0</v>
      </c>
      <c r="AN39">
        <f t="shared" si="56"/>
        <v>6</v>
      </c>
      <c r="AO39">
        <f t="shared" si="20"/>
        <v>3</v>
      </c>
      <c r="AP39" s="45" t="s">
        <v>52</v>
      </c>
      <c r="AQ39" s="46">
        <f t="shared" si="52"/>
        <v>0</v>
      </c>
      <c r="AR39" s="45" t="s">
        <v>52</v>
      </c>
      <c r="AS39" s="46">
        <f t="shared" si="22"/>
        <v>0</v>
      </c>
      <c r="AT39" s="45" t="s">
        <v>51</v>
      </c>
      <c r="AU39" s="46">
        <f t="shared" si="23"/>
        <v>1</v>
      </c>
      <c r="AV39" s="45" t="s">
        <v>52</v>
      </c>
      <c r="AW39">
        <f t="shared" ref="AW39" si="73">IF(AV39="SI",1,0)</f>
        <v>0</v>
      </c>
      <c r="AX39">
        <f t="shared" si="29"/>
        <v>7</v>
      </c>
      <c r="AY39">
        <f t="shared" si="30"/>
        <v>3</v>
      </c>
    </row>
    <row r="40" spans="1:51" ht="45" x14ac:dyDescent="0.25">
      <c r="A40" s="66" t="str">
        <f>'Mapa de riesgos'!B45</f>
        <v>Falla o Daño</v>
      </c>
      <c r="B40" s="67" t="str">
        <f>'Mapa de riesgos'!E45</f>
        <v xml:space="preserve">Por fallas en el almacenamiento de la información. </v>
      </c>
      <c r="C40" s="67"/>
      <c r="D40" s="45" t="s">
        <v>52</v>
      </c>
      <c r="E40" s="46">
        <f t="shared" si="0"/>
        <v>0</v>
      </c>
      <c r="F40" s="45" t="s">
        <v>52</v>
      </c>
      <c r="G40" s="46">
        <f t="shared" si="1"/>
        <v>0</v>
      </c>
      <c r="H40" s="45" t="s">
        <v>52</v>
      </c>
      <c r="I40" s="46">
        <f t="shared" si="2"/>
        <v>0</v>
      </c>
      <c r="J40" s="45" t="s">
        <v>52</v>
      </c>
      <c r="K40">
        <f t="shared" si="3"/>
        <v>0</v>
      </c>
      <c r="L40" s="45" t="s">
        <v>52</v>
      </c>
      <c r="M40">
        <f t="shared" si="4"/>
        <v>0</v>
      </c>
      <c r="N40" s="45" t="s">
        <v>52</v>
      </c>
      <c r="O40">
        <f t="shared" si="5"/>
        <v>0</v>
      </c>
      <c r="P40" s="45" t="s">
        <v>52</v>
      </c>
      <c r="Q40">
        <f t="shared" si="6"/>
        <v>0</v>
      </c>
      <c r="R40" s="45" t="s">
        <v>52</v>
      </c>
      <c r="S40" s="46">
        <f t="shared" si="7"/>
        <v>0</v>
      </c>
      <c r="T40" s="45" t="s">
        <v>51</v>
      </c>
      <c r="U40" s="46">
        <f t="shared" si="8"/>
        <v>1</v>
      </c>
      <c r="V40" s="45" t="s">
        <v>52</v>
      </c>
      <c r="W40" s="46">
        <f t="shared" si="9"/>
        <v>0</v>
      </c>
      <c r="X40" s="45" t="s">
        <v>52</v>
      </c>
      <c r="Y40" s="46">
        <f t="shared" si="25"/>
        <v>0</v>
      </c>
      <c r="Z40">
        <f t="shared" si="26"/>
        <v>1</v>
      </c>
      <c r="AA40" s="46">
        <f t="shared" si="27"/>
        <v>1</v>
      </c>
      <c r="AB40" s="45" t="s">
        <v>52</v>
      </c>
      <c r="AC40" s="46">
        <f t="shared" si="13"/>
        <v>0</v>
      </c>
      <c r="AD40" s="45" t="s">
        <v>52</v>
      </c>
      <c r="AE40" s="46">
        <f t="shared" si="14"/>
        <v>0</v>
      </c>
      <c r="AF40" s="45" t="s">
        <v>51</v>
      </c>
      <c r="AG40">
        <f t="shared" si="15"/>
        <v>1</v>
      </c>
      <c r="AH40" s="45" t="s">
        <v>51</v>
      </c>
      <c r="AI40">
        <f t="shared" si="16"/>
        <v>1</v>
      </c>
      <c r="AJ40" s="45" t="s">
        <v>52</v>
      </c>
      <c r="AK40">
        <f t="shared" si="17"/>
        <v>0</v>
      </c>
      <c r="AL40" s="45" t="s">
        <v>52</v>
      </c>
      <c r="AM40">
        <f t="shared" si="48"/>
        <v>0</v>
      </c>
      <c r="AN40">
        <f t="shared" si="56"/>
        <v>3</v>
      </c>
      <c r="AO40">
        <f t="shared" si="20"/>
        <v>2</v>
      </c>
      <c r="AP40" s="45" t="s">
        <v>52</v>
      </c>
      <c r="AQ40" s="46">
        <f t="shared" si="52"/>
        <v>0</v>
      </c>
      <c r="AR40" s="45" t="s">
        <v>52</v>
      </c>
      <c r="AS40" s="46">
        <f t="shared" si="22"/>
        <v>0</v>
      </c>
      <c r="AT40" s="45" t="s">
        <v>52</v>
      </c>
      <c r="AU40" s="46">
        <f t="shared" si="23"/>
        <v>0</v>
      </c>
      <c r="AV40" s="45" t="s">
        <v>52</v>
      </c>
      <c r="AW40">
        <f t="shared" ref="AW40" si="74">IF(AV40="SI",1,0)</f>
        <v>0</v>
      </c>
      <c r="AX40">
        <f t="shared" si="29"/>
        <v>3</v>
      </c>
      <c r="AY40">
        <f t="shared" si="30"/>
        <v>1</v>
      </c>
    </row>
    <row r="41" spans="1:51" ht="45" x14ac:dyDescent="0.25">
      <c r="A41" s="66" t="str">
        <f>'Mapa de riesgos'!B46</f>
        <v>Modificación o Alteración no Autorizada</v>
      </c>
      <c r="B41" s="67" t="str">
        <f>'Mapa de riesgos'!E46</f>
        <v xml:space="preserve">Por que el procedimiento de análisis de ítem se maneja de forma manual. </v>
      </c>
      <c r="C41" s="67"/>
      <c r="D41" s="45" t="s">
        <v>52</v>
      </c>
      <c r="E41" s="46">
        <f t="shared" si="0"/>
        <v>0</v>
      </c>
      <c r="F41" s="45" t="s">
        <v>51</v>
      </c>
      <c r="G41" s="46">
        <f t="shared" si="1"/>
        <v>1</v>
      </c>
      <c r="H41" s="45" t="s">
        <v>52</v>
      </c>
      <c r="I41" s="46">
        <f t="shared" si="2"/>
        <v>0</v>
      </c>
      <c r="J41" s="45" t="s">
        <v>52</v>
      </c>
      <c r="K41">
        <f t="shared" si="3"/>
        <v>0</v>
      </c>
      <c r="L41" s="45" t="s">
        <v>52</v>
      </c>
      <c r="M41">
        <f t="shared" si="4"/>
        <v>0</v>
      </c>
      <c r="N41" s="45" t="s">
        <v>52</v>
      </c>
      <c r="O41">
        <f t="shared" si="5"/>
        <v>0</v>
      </c>
      <c r="P41" s="45" t="s">
        <v>52</v>
      </c>
      <c r="Q41">
        <f t="shared" si="6"/>
        <v>0</v>
      </c>
      <c r="R41" s="45" t="s">
        <v>52</v>
      </c>
      <c r="S41" s="46">
        <f t="shared" si="7"/>
        <v>0</v>
      </c>
      <c r="T41" s="45" t="s">
        <v>51</v>
      </c>
      <c r="U41" s="46">
        <f t="shared" si="8"/>
        <v>1</v>
      </c>
      <c r="V41" s="45" t="s">
        <v>52</v>
      </c>
      <c r="W41" s="46">
        <f t="shared" si="9"/>
        <v>0</v>
      </c>
      <c r="X41" s="45" t="s">
        <v>52</v>
      </c>
      <c r="Y41" s="46">
        <f t="shared" si="25"/>
        <v>0</v>
      </c>
      <c r="Z41">
        <f t="shared" si="26"/>
        <v>2</v>
      </c>
      <c r="AA41" s="46">
        <f t="shared" si="27"/>
        <v>2</v>
      </c>
      <c r="AB41" s="45" t="s">
        <v>52</v>
      </c>
      <c r="AC41" s="46">
        <f t="shared" si="13"/>
        <v>0</v>
      </c>
      <c r="AD41" s="45" t="s">
        <v>52</v>
      </c>
      <c r="AE41" s="46">
        <f t="shared" si="14"/>
        <v>0</v>
      </c>
      <c r="AF41" s="45" t="s">
        <v>51</v>
      </c>
      <c r="AG41">
        <f t="shared" si="15"/>
        <v>1</v>
      </c>
      <c r="AH41" s="45" t="s">
        <v>51</v>
      </c>
      <c r="AI41">
        <f t="shared" si="16"/>
        <v>1</v>
      </c>
      <c r="AJ41" s="45" t="s">
        <v>52</v>
      </c>
      <c r="AK41">
        <f t="shared" si="17"/>
        <v>0</v>
      </c>
      <c r="AL41" s="45" t="s">
        <v>52</v>
      </c>
      <c r="AM41">
        <f t="shared" si="48"/>
        <v>0</v>
      </c>
      <c r="AN41">
        <f t="shared" si="56"/>
        <v>3</v>
      </c>
      <c r="AO41">
        <f t="shared" si="20"/>
        <v>2</v>
      </c>
      <c r="AP41" s="45" t="s">
        <v>52</v>
      </c>
      <c r="AQ41" s="46">
        <f t="shared" si="52"/>
        <v>0</v>
      </c>
      <c r="AR41" s="45" t="s">
        <v>52</v>
      </c>
      <c r="AS41" s="46">
        <f t="shared" si="22"/>
        <v>0</v>
      </c>
      <c r="AT41" s="45" t="s">
        <v>52</v>
      </c>
      <c r="AU41" s="46">
        <f t="shared" si="23"/>
        <v>0</v>
      </c>
      <c r="AV41" s="45" t="s">
        <v>52</v>
      </c>
      <c r="AW41">
        <f t="shared" ref="AW41" si="75">IF(AV41="SI",1,0)</f>
        <v>0</v>
      </c>
      <c r="AX41">
        <f t="shared" si="29"/>
        <v>3</v>
      </c>
      <c r="AY41">
        <f t="shared" si="30"/>
        <v>1</v>
      </c>
    </row>
    <row r="42" spans="1:51" ht="45" x14ac:dyDescent="0.25">
      <c r="A42" s="66" t="str">
        <f>'Mapa de riesgos'!B47</f>
        <v>Interrupción del Proceso</v>
      </c>
      <c r="B42" s="67" t="str">
        <f>'Mapa de riesgos'!E47</f>
        <v xml:space="preserve">Por inconsistencia en la información que se esta manejando. </v>
      </c>
      <c r="C42" s="67"/>
      <c r="D42" s="45" t="s">
        <v>51</v>
      </c>
      <c r="E42" s="46">
        <f t="shared" si="0"/>
        <v>1</v>
      </c>
      <c r="F42" s="45" t="s">
        <v>52</v>
      </c>
      <c r="G42" s="46">
        <f t="shared" si="1"/>
        <v>0</v>
      </c>
      <c r="H42" s="45" t="s">
        <v>52</v>
      </c>
      <c r="I42" s="46">
        <f t="shared" si="2"/>
        <v>0</v>
      </c>
      <c r="J42" s="45" t="s">
        <v>52</v>
      </c>
      <c r="K42">
        <f t="shared" si="3"/>
        <v>0</v>
      </c>
      <c r="L42" s="45" t="s">
        <v>52</v>
      </c>
      <c r="M42">
        <f t="shared" si="4"/>
        <v>0</v>
      </c>
      <c r="N42" s="45" t="s">
        <v>52</v>
      </c>
      <c r="O42">
        <f t="shared" si="5"/>
        <v>0</v>
      </c>
      <c r="P42" s="45" t="s">
        <v>52</v>
      </c>
      <c r="Q42">
        <f t="shared" si="6"/>
        <v>0</v>
      </c>
      <c r="R42" s="45" t="s">
        <v>52</v>
      </c>
      <c r="S42" s="46">
        <f t="shared" si="7"/>
        <v>0</v>
      </c>
      <c r="T42" s="45" t="s">
        <v>51</v>
      </c>
      <c r="U42" s="46">
        <f t="shared" si="8"/>
        <v>1</v>
      </c>
      <c r="V42" s="45" t="s">
        <v>52</v>
      </c>
      <c r="W42" s="46">
        <f t="shared" si="9"/>
        <v>0</v>
      </c>
      <c r="X42" s="45" t="s">
        <v>52</v>
      </c>
      <c r="Y42" s="46">
        <f t="shared" si="25"/>
        <v>0</v>
      </c>
      <c r="Z42">
        <f t="shared" si="26"/>
        <v>2</v>
      </c>
      <c r="AA42" s="46">
        <f t="shared" si="27"/>
        <v>2</v>
      </c>
      <c r="AB42" s="45" t="s">
        <v>52</v>
      </c>
      <c r="AC42" s="46">
        <f t="shared" si="13"/>
        <v>0</v>
      </c>
      <c r="AD42" s="45" t="s">
        <v>52</v>
      </c>
      <c r="AE42" s="46">
        <f t="shared" si="14"/>
        <v>0</v>
      </c>
      <c r="AF42" s="45" t="s">
        <v>52</v>
      </c>
      <c r="AG42">
        <f t="shared" si="15"/>
        <v>0</v>
      </c>
      <c r="AH42" s="45" t="s">
        <v>52</v>
      </c>
      <c r="AI42">
        <f t="shared" si="16"/>
        <v>0</v>
      </c>
      <c r="AJ42" s="45" t="s">
        <v>52</v>
      </c>
      <c r="AK42">
        <f t="shared" si="17"/>
        <v>0</v>
      </c>
      <c r="AL42" s="45" t="s">
        <v>52</v>
      </c>
      <c r="AM42">
        <f t="shared" si="48"/>
        <v>0</v>
      </c>
      <c r="AN42">
        <f t="shared" si="56"/>
        <v>1</v>
      </c>
      <c r="AO42">
        <f t="shared" si="20"/>
        <v>1</v>
      </c>
      <c r="AP42" s="45" t="s">
        <v>52</v>
      </c>
      <c r="AQ42" s="46">
        <f t="shared" si="52"/>
        <v>0</v>
      </c>
      <c r="AR42" s="45" t="s">
        <v>52</v>
      </c>
      <c r="AS42" s="46">
        <f t="shared" si="22"/>
        <v>0</v>
      </c>
      <c r="AT42" s="45" t="s">
        <v>51</v>
      </c>
      <c r="AU42" s="46">
        <f t="shared" si="23"/>
        <v>1</v>
      </c>
      <c r="AV42" s="45" t="s">
        <v>52</v>
      </c>
      <c r="AW42">
        <f t="shared" ref="AW42" si="76">IF(AV42="SI",1,0)</f>
        <v>0</v>
      </c>
      <c r="AX42">
        <f t="shared" si="29"/>
        <v>2</v>
      </c>
      <c r="AY42">
        <f t="shared" si="30"/>
        <v>1</v>
      </c>
    </row>
    <row r="43" spans="1:51" ht="45" x14ac:dyDescent="0.25">
      <c r="A43" s="66" t="str">
        <f>'Mapa de riesgos'!B48</f>
        <v>Interrupción del Proceso</v>
      </c>
      <c r="B43" s="67" t="str">
        <f>'Mapa de riesgos'!E48</f>
        <v xml:space="preserve">Por cambios en los requisitos con la información. </v>
      </c>
      <c r="C43" s="67"/>
      <c r="D43" s="45" t="s">
        <v>51</v>
      </c>
      <c r="E43" s="46">
        <f t="shared" si="0"/>
        <v>1</v>
      </c>
      <c r="F43" s="45" t="s">
        <v>52</v>
      </c>
      <c r="G43" s="46">
        <f t="shared" si="1"/>
        <v>0</v>
      </c>
      <c r="H43" s="45" t="s">
        <v>52</v>
      </c>
      <c r="I43" s="46">
        <f t="shared" si="2"/>
        <v>0</v>
      </c>
      <c r="J43" s="45" t="s">
        <v>52</v>
      </c>
      <c r="K43">
        <f t="shared" si="3"/>
        <v>0</v>
      </c>
      <c r="L43" s="45" t="s">
        <v>52</v>
      </c>
      <c r="M43">
        <f t="shared" si="4"/>
        <v>0</v>
      </c>
      <c r="N43" s="45" t="s">
        <v>52</v>
      </c>
      <c r="O43">
        <f t="shared" si="5"/>
        <v>0</v>
      </c>
      <c r="P43" s="45" t="s">
        <v>52</v>
      </c>
      <c r="Q43">
        <f t="shared" si="6"/>
        <v>0</v>
      </c>
      <c r="R43" s="45" t="s">
        <v>52</v>
      </c>
      <c r="S43" s="46">
        <f t="shared" si="7"/>
        <v>0</v>
      </c>
      <c r="T43" s="45" t="s">
        <v>51</v>
      </c>
      <c r="U43" s="46">
        <f t="shared" si="8"/>
        <v>1</v>
      </c>
      <c r="V43" s="45" t="s">
        <v>52</v>
      </c>
      <c r="W43" s="46">
        <f t="shared" si="9"/>
        <v>0</v>
      </c>
      <c r="X43" s="45" t="s">
        <v>52</v>
      </c>
      <c r="Y43" s="46">
        <f t="shared" si="25"/>
        <v>0</v>
      </c>
      <c r="Z43">
        <f t="shared" si="26"/>
        <v>2</v>
      </c>
      <c r="AA43" s="46">
        <f t="shared" si="27"/>
        <v>2</v>
      </c>
      <c r="AB43" s="45" t="s">
        <v>52</v>
      </c>
      <c r="AC43" s="46">
        <f t="shared" si="13"/>
        <v>0</v>
      </c>
      <c r="AD43" s="45" t="s">
        <v>52</v>
      </c>
      <c r="AE43" s="46">
        <f t="shared" si="14"/>
        <v>0</v>
      </c>
      <c r="AF43" s="45" t="s">
        <v>51</v>
      </c>
      <c r="AG43">
        <f t="shared" si="15"/>
        <v>1</v>
      </c>
      <c r="AH43" s="45" t="s">
        <v>51</v>
      </c>
      <c r="AI43">
        <f t="shared" si="16"/>
        <v>1</v>
      </c>
      <c r="AJ43" s="45" t="s">
        <v>52</v>
      </c>
      <c r="AK43">
        <f t="shared" si="17"/>
        <v>0</v>
      </c>
      <c r="AL43" s="45" t="s">
        <v>52</v>
      </c>
      <c r="AM43">
        <f t="shared" si="48"/>
        <v>0</v>
      </c>
      <c r="AN43">
        <f t="shared" si="56"/>
        <v>3</v>
      </c>
      <c r="AO43">
        <f t="shared" si="20"/>
        <v>2</v>
      </c>
      <c r="AP43" s="45" t="s">
        <v>52</v>
      </c>
      <c r="AQ43" s="46">
        <f t="shared" si="52"/>
        <v>0</v>
      </c>
      <c r="AR43" s="45" t="s">
        <v>52</v>
      </c>
      <c r="AS43" s="46">
        <f t="shared" si="22"/>
        <v>0</v>
      </c>
      <c r="AT43" s="45" t="s">
        <v>52</v>
      </c>
      <c r="AU43" s="46">
        <f t="shared" si="23"/>
        <v>0</v>
      </c>
      <c r="AV43" s="45" t="s">
        <v>52</v>
      </c>
      <c r="AW43">
        <f t="shared" ref="AW43" si="77">IF(AV43="SI",1,0)</f>
        <v>0</v>
      </c>
      <c r="AX43">
        <f t="shared" si="29"/>
        <v>3</v>
      </c>
      <c r="AY43">
        <f t="shared" si="30"/>
        <v>1</v>
      </c>
    </row>
    <row r="44" spans="1:51" ht="60" x14ac:dyDescent="0.25">
      <c r="A44" s="66" t="str">
        <f>'Mapa de riesgos'!B49</f>
        <v>Falla o Daño</v>
      </c>
      <c r="B44" s="67" t="str">
        <f>'Mapa de riesgos'!E49</f>
        <v>Ausencia de un soporte oportuno previo o durante la ejecución de los procedimientos</v>
      </c>
      <c r="C44" s="67"/>
      <c r="D44" s="45" t="s">
        <v>51</v>
      </c>
      <c r="E44" s="46">
        <f t="shared" si="0"/>
        <v>1</v>
      </c>
      <c r="F44" s="45" t="s">
        <v>52</v>
      </c>
      <c r="G44" s="46">
        <f t="shared" si="1"/>
        <v>0</v>
      </c>
      <c r="H44" s="96" t="s">
        <v>52</v>
      </c>
      <c r="I44" s="46">
        <f t="shared" si="2"/>
        <v>0</v>
      </c>
      <c r="J44" s="96" t="s">
        <v>52</v>
      </c>
      <c r="K44">
        <f t="shared" si="3"/>
        <v>0</v>
      </c>
      <c r="L44" s="96" t="s">
        <v>52</v>
      </c>
      <c r="M44">
        <f t="shared" si="4"/>
        <v>0</v>
      </c>
      <c r="N44" s="96" t="s">
        <v>52</v>
      </c>
      <c r="O44">
        <f t="shared" si="5"/>
        <v>0</v>
      </c>
      <c r="P44" s="96" t="s">
        <v>52</v>
      </c>
      <c r="Q44">
        <f t="shared" si="6"/>
        <v>0</v>
      </c>
      <c r="R44" s="96" t="s">
        <v>51</v>
      </c>
      <c r="S44" s="46">
        <f t="shared" si="7"/>
        <v>1</v>
      </c>
      <c r="T44" s="96" t="s">
        <v>51</v>
      </c>
      <c r="U44" s="46">
        <f t="shared" si="8"/>
        <v>1</v>
      </c>
      <c r="V44" s="96" t="s">
        <v>52</v>
      </c>
      <c r="W44" s="46">
        <f t="shared" si="9"/>
        <v>0</v>
      </c>
      <c r="X44" s="96" t="s">
        <v>52</v>
      </c>
      <c r="Y44" s="46">
        <f t="shared" si="25"/>
        <v>0</v>
      </c>
      <c r="Z44">
        <f t="shared" si="26"/>
        <v>3</v>
      </c>
      <c r="AA44" s="46">
        <f t="shared" si="27"/>
        <v>2</v>
      </c>
      <c r="AB44" s="96" t="s">
        <v>52</v>
      </c>
      <c r="AC44" s="46">
        <f t="shared" si="13"/>
        <v>0</v>
      </c>
      <c r="AD44" s="96" t="s">
        <v>52</v>
      </c>
      <c r="AE44" s="46">
        <f t="shared" si="14"/>
        <v>0</v>
      </c>
      <c r="AF44" s="96" t="s">
        <v>52</v>
      </c>
      <c r="AG44">
        <f t="shared" si="15"/>
        <v>0</v>
      </c>
      <c r="AH44" s="96" t="s">
        <v>52</v>
      </c>
      <c r="AI44">
        <f t="shared" si="16"/>
        <v>0</v>
      </c>
      <c r="AJ44" s="96" t="s">
        <v>52</v>
      </c>
      <c r="AK44">
        <f t="shared" si="17"/>
        <v>0</v>
      </c>
      <c r="AL44" s="96" t="s">
        <v>52</v>
      </c>
      <c r="AM44">
        <f t="shared" si="48"/>
        <v>0</v>
      </c>
      <c r="AN44">
        <f t="shared" si="56"/>
        <v>2</v>
      </c>
      <c r="AO44">
        <f t="shared" si="20"/>
        <v>1</v>
      </c>
      <c r="AP44" s="96" t="s">
        <v>52</v>
      </c>
      <c r="AQ44" s="46">
        <f t="shared" si="52"/>
        <v>0</v>
      </c>
      <c r="AR44" s="96" t="s">
        <v>52</v>
      </c>
      <c r="AS44" s="46">
        <f t="shared" si="22"/>
        <v>0</v>
      </c>
      <c r="AT44" s="96" t="s">
        <v>52</v>
      </c>
      <c r="AU44" s="46">
        <f t="shared" si="23"/>
        <v>0</v>
      </c>
      <c r="AV44" s="96" t="s">
        <v>52</v>
      </c>
      <c r="AW44">
        <f t="shared" ref="AW44" si="78">IF(AV44="SI",1,0)</f>
        <v>0</v>
      </c>
      <c r="AX44">
        <f t="shared" ref="AX44:AX71" si="79">AW44+AU44+AS44+AQ44+AM44+AK44+AI44+AG44+AE44+AC44+Y44+W44+U44+S44+Q44+O44</f>
        <v>2</v>
      </c>
      <c r="AY44">
        <f t="shared" ref="AY44:AY71" si="80">IF(AX44=0,0,IF(AX44&lt;=3,1,IF(AX44&lt;=6,2,IF(AX44&lt;=9,3,IF(AX44&lt;=12,4,IF(AX44&lt;=16,5,""))))))</f>
        <v>1</v>
      </c>
    </row>
    <row r="45" spans="1:51" ht="45" x14ac:dyDescent="0.25">
      <c r="A45" s="66" t="str">
        <f>'Mapa de riesgos'!B50</f>
        <v>Perdida</v>
      </c>
      <c r="B45" s="67" t="str">
        <f>'Mapa de riesgos'!E50</f>
        <v xml:space="preserve">Por ausencia de controles específicos en  recepción de material. </v>
      </c>
      <c r="C45" s="67"/>
      <c r="D45" s="45" t="s">
        <v>51</v>
      </c>
      <c r="E45" s="46">
        <f t="shared" si="0"/>
        <v>1</v>
      </c>
      <c r="F45" s="45" t="s">
        <v>51</v>
      </c>
      <c r="G45" s="46">
        <f t="shared" si="1"/>
        <v>1</v>
      </c>
      <c r="H45" s="96" t="s">
        <v>51</v>
      </c>
      <c r="I45" s="46">
        <f t="shared" si="2"/>
        <v>1</v>
      </c>
      <c r="J45" s="96" t="s">
        <v>51</v>
      </c>
      <c r="K45">
        <f t="shared" si="3"/>
        <v>1</v>
      </c>
      <c r="L45" s="96" t="s">
        <v>52</v>
      </c>
      <c r="M45">
        <f t="shared" si="4"/>
        <v>0</v>
      </c>
      <c r="N45" s="96" t="s">
        <v>51</v>
      </c>
      <c r="O45">
        <f t="shared" si="5"/>
        <v>1</v>
      </c>
      <c r="P45" s="96" t="s">
        <v>52</v>
      </c>
      <c r="Q45">
        <f t="shared" si="6"/>
        <v>0</v>
      </c>
      <c r="R45" s="96" t="s">
        <v>52</v>
      </c>
      <c r="S45" s="46">
        <f t="shared" si="7"/>
        <v>0</v>
      </c>
      <c r="T45" s="96" t="s">
        <v>51</v>
      </c>
      <c r="U45" s="46">
        <f t="shared" si="8"/>
        <v>1</v>
      </c>
      <c r="V45" s="96" t="s">
        <v>51</v>
      </c>
      <c r="W45" s="46">
        <f t="shared" si="9"/>
        <v>1</v>
      </c>
      <c r="X45" s="96" t="s">
        <v>52</v>
      </c>
      <c r="Y45" s="46">
        <f t="shared" si="25"/>
        <v>0</v>
      </c>
      <c r="Z45">
        <f t="shared" si="26"/>
        <v>7</v>
      </c>
      <c r="AA45" s="46">
        <f t="shared" si="27"/>
        <v>4</v>
      </c>
      <c r="AB45" s="96" t="s">
        <v>52</v>
      </c>
      <c r="AC45" s="46">
        <f t="shared" si="13"/>
        <v>0</v>
      </c>
      <c r="AD45" s="96" t="s">
        <v>52</v>
      </c>
      <c r="AE45" s="46">
        <f t="shared" si="14"/>
        <v>0</v>
      </c>
      <c r="AF45" s="96" t="s">
        <v>52</v>
      </c>
      <c r="AG45">
        <f t="shared" si="15"/>
        <v>0</v>
      </c>
      <c r="AH45" s="96" t="s">
        <v>52</v>
      </c>
      <c r="AI45">
        <f t="shared" si="16"/>
        <v>0</v>
      </c>
      <c r="AJ45" s="96" t="s">
        <v>52</v>
      </c>
      <c r="AK45">
        <f t="shared" si="17"/>
        <v>0</v>
      </c>
      <c r="AL45" s="96" t="s">
        <v>52</v>
      </c>
      <c r="AM45">
        <f t="shared" si="48"/>
        <v>0</v>
      </c>
      <c r="AN45">
        <f t="shared" si="56"/>
        <v>2</v>
      </c>
      <c r="AO45">
        <f t="shared" si="20"/>
        <v>1</v>
      </c>
      <c r="AP45" s="96" t="s">
        <v>52</v>
      </c>
      <c r="AQ45" s="46">
        <f t="shared" si="52"/>
        <v>0</v>
      </c>
      <c r="AR45" s="96" t="s">
        <v>52</v>
      </c>
      <c r="AS45" s="46">
        <f t="shared" si="22"/>
        <v>0</v>
      </c>
      <c r="AT45" s="96" t="s">
        <v>51</v>
      </c>
      <c r="AU45" s="46">
        <f t="shared" si="23"/>
        <v>1</v>
      </c>
      <c r="AV45" s="96" t="s">
        <v>52</v>
      </c>
      <c r="AW45">
        <f t="shared" ref="AW45" si="81">IF(AV45="SI",1,0)</f>
        <v>0</v>
      </c>
      <c r="AX45">
        <f t="shared" si="79"/>
        <v>4</v>
      </c>
      <c r="AY45">
        <f t="shared" si="80"/>
        <v>2</v>
      </c>
    </row>
    <row r="46" spans="1:51" ht="60" x14ac:dyDescent="0.25">
      <c r="A46" s="66" t="str">
        <f>'Mapa de riesgos'!B51</f>
        <v>Inconsistencias en la Información</v>
      </c>
      <c r="B46" s="67" t="str">
        <f>'Mapa de riesgos'!E51</f>
        <v>Por modificación del modelo de calificación y de procedimiento del mismo.</v>
      </c>
      <c r="C46" s="67"/>
      <c r="D46" s="45" t="s">
        <v>51</v>
      </c>
      <c r="E46" s="46">
        <f t="shared" si="0"/>
        <v>1</v>
      </c>
      <c r="F46" s="45" t="s">
        <v>52</v>
      </c>
      <c r="G46" s="46">
        <f t="shared" si="1"/>
        <v>0</v>
      </c>
      <c r="H46" s="96" t="s">
        <v>52</v>
      </c>
      <c r="I46" s="46">
        <f t="shared" si="2"/>
        <v>0</v>
      </c>
      <c r="J46" s="96" t="s">
        <v>52</v>
      </c>
      <c r="K46">
        <f t="shared" si="3"/>
        <v>0</v>
      </c>
      <c r="L46" s="96" t="s">
        <v>52</v>
      </c>
      <c r="M46">
        <f t="shared" si="4"/>
        <v>0</v>
      </c>
      <c r="N46" s="96" t="s">
        <v>52</v>
      </c>
      <c r="O46">
        <f t="shared" si="5"/>
        <v>0</v>
      </c>
      <c r="P46" s="96" t="s">
        <v>51</v>
      </c>
      <c r="Q46">
        <f t="shared" si="6"/>
        <v>1</v>
      </c>
      <c r="R46" s="96" t="s">
        <v>51</v>
      </c>
      <c r="S46" s="46">
        <f t="shared" si="7"/>
        <v>1</v>
      </c>
      <c r="T46" s="96" t="s">
        <v>51</v>
      </c>
      <c r="U46" s="46">
        <f t="shared" si="8"/>
        <v>1</v>
      </c>
      <c r="V46" s="96" t="s">
        <v>52</v>
      </c>
      <c r="W46" s="46">
        <f t="shared" si="9"/>
        <v>0</v>
      </c>
      <c r="X46" s="96" t="s">
        <v>51</v>
      </c>
      <c r="Y46" s="46">
        <f t="shared" si="25"/>
        <v>1</v>
      </c>
      <c r="Z46">
        <f t="shared" si="26"/>
        <v>5</v>
      </c>
      <c r="AA46" s="46">
        <f t="shared" si="27"/>
        <v>3</v>
      </c>
      <c r="AB46" s="96" t="s">
        <v>52</v>
      </c>
      <c r="AC46" s="46">
        <f t="shared" si="13"/>
        <v>0</v>
      </c>
      <c r="AD46" s="96" t="s">
        <v>52</v>
      </c>
      <c r="AE46" s="46">
        <f t="shared" si="14"/>
        <v>0</v>
      </c>
      <c r="AF46" s="96" t="s">
        <v>51</v>
      </c>
      <c r="AG46">
        <f t="shared" si="15"/>
        <v>1</v>
      </c>
      <c r="AH46" s="96" t="s">
        <v>51</v>
      </c>
      <c r="AI46">
        <f t="shared" si="16"/>
        <v>1</v>
      </c>
      <c r="AJ46" s="96" t="s">
        <v>51</v>
      </c>
      <c r="AK46">
        <f t="shared" si="17"/>
        <v>1</v>
      </c>
      <c r="AL46" s="96" t="s">
        <v>52</v>
      </c>
      <c r="AM46">
        <f t="shared" si="48"/>
        <v>0</v>
      </c>
      <c r="AN46">
        <f t="shared" si="56"/>
        <v>7</v>
      </c>
      <c r="AO46">
        <f t="shared" si="20"/>
        <v>4</v>
      </c>
      <c r="AP46" s="96" t="s">
        <v>52</v>
      </c>
      <c r="AQ46" s="46">
        <f t="shared" si="52"/>
        <v>0</v>
      </c>
      <c r="AR46" s="96" t="s">
        <v>52</v>
      </c>
      <c r="AS46" s="46">
        <f t="shared" si="22"/>
        <v>0</v>
      </c>
      <c r="AT46" s="96" t="s">
        <v>51</v>
      </c>
      <c r="AU46" s="46">
        <f t="shared" si="23"/>
        <v>1</v>
      </c>
      <c r="AV46" s="96" t="s">
        <v>52</v>
      </c>
      <c r="AW46">
        <f t="shared" ref="AW46" si="82">IF(AV46="SI",1,0)</f>
        <v>0</v>
      </c>
      <c r="AX46">
        <f t="shared" si="79"/>
        <v>8</v>
      </c>
      <c r="AY46">
        <f t="shared" si="80"/>
        <v>3</v>
      </c>
    </row>
    <row r="47" spans="1:51" ht="105" x14ac:dyDescent="0.25">
      <c r="A47" s="66" t="str">
        <f>'Mapa de riesgos'!B52</f>
        <v>Incumplimiento en Tiempos de Entrega</v>
      </c>
      <c r="B47" s="67" t="str">
        <f>'Mapa de riesgos'!E52</f>
        <v>Por que no existe un seguimiento eficiente al proceso que permita identificar los factores que afectan el cumplimiento de los tiempos establecidos</v>
      </c>
      <c r="C47" s="67"/>
      <c r="D47" s="45" t="s">
        <v>51</v>
      </c>
      <c r="E47" s="46">
        <f t="shared" si="0"/>
        <v>1</v>
      </c>
      <c r="F47" s="45" t="s">
        <v>52</v>
      </c>
      <c r="G47" s="46">
        <f t="shared" si="1"/>
        <v>0</v>
      </c>
      <c r="H47" s="96" t="s">
        <v>52</v>
      </c>
      <c r="I47" s="46">
        <f t="shared" si="2"/>
        <v>0</v>
      </c>
      <c r="J47" s="96" t="s">
        <v>52</v>
      </c>
      <c r="K47">
        <f t="shared" si="3"/>
        <v>0</v>
      </c>
      <c r="L47" s="96" t="s">
        <v>52</v>
      </c>
      <c r="M47">
        <f t="shared" si="4"/>
        <v>0</v>
      </c>
      <c r="N47" s="96" t="s">
        <v>52</v>
      </c>
      <c r="O47">
        <f t="shared" si="5"/>
        <v>0</v>
      </c>
      <c r="P47" s="96" t="s">
        <v>52</v>
      </c>
      <c r="Q47">
        <f t="shared" si="6"/>
        <v>0</v>
      </c>
      <c r="R47" s="96" t="s">
        <v>52</v>
      </c>
      <c r="S47" s="46">
        <f t="shared" si="7"/>
        <v>0</v>
      </c>
      <c r="T47" s="96" t="s">
        <v>51</v>
      </c>
      <c r="U47" s="46">
        <f t="shared" si="8"/>
        <v>1</v>
      </c>
      <c r="V47" s="96" t="s">
        <v>52</v>
      </c>
      <c r="W47" s="46">
        <f t="shared" si="9"/>
        <v>0</v>
      </c>
      <c r="X47" s="96" t="s">
        <v>52</v>
      </c>
      <c r="Y47" s="46">
        <f t="shared" si="25"/>
        <v>0</v>
      </c>
      <c r="Z47">
        <f t="shared" si="26"/>
        <v>2</v>
      </c>
      <c r="AA47" s="46">
        <f t="shared" si="27"/>
        <v>2</v>
      </c>
      <c r="AB47" s="96" t="s">
        <v>52</v>
      </c>
      <c r="AC47" s="46">
        <f t="shared" si="13"/>
        <v>0</v>
      </c>
      <c r="AD47" s="96" t="s">
        <v>52</v>
      </c>
      <c r="AE47" s="46">
        <f t="shared" si="14"/>
        <v>0</v>
      </c>
      <c r="AF47" s="96" t="s">
        <v>52</v>
      </c>
      <c r="AG47">
        <f t="shared" si="15"/>
        <v>0</v>
      </c>
      <c r="AH47" s="96" t="s">
        <v>52</v>
      </c>
      <c r="AI47">
        <f t="shared" si="16"/>
        <v>0</v>
      </c>
      <c r="AJ47" s="96" t="s">
        <v>52</v>
      </c>
      <c r="AK47">
        <f t="shared" si="17"/>
        <v>0</v>
      </c>
      <c r="AL47" s="96" t="s">
        <v>52</v>
      </c>
      <c r="AM47">
        <f t="shared" si="48"/>
        <v>0</v>
      </c>
      <c r="AN47">
        <f t="shared" si="56"/>
        <v>1</v>
      </c>
      <c r="AO47">
        <f t="shared" si="20"/>
        <v>1</v>
      </c>
      <c r="AP47" s="96" t="s">
        <v>52</v>
      </c>
      <c r="AQ47" s="46">
        <f t="shared" si="52"/>
        <v>0</v>
      </c>
      <c r="AR47" s="96" t="s">
        <v>52</v>
      </c>
      <c r="AS47" s="46">
        <f t="shared" si="22"/>
        <v>0</v>
      </c>
      <c r="AT47" s="96" t="s">
        <v>52</v>
      </c>
      <c r="AU47" s="46">
        <f t="shared" si="23"/>
        <v>0</v>
      </c>
      <c r="AV47" s="96" t="s">
        <v>52</v>
      </c>
      <c r="AW47">
        <f t="shared" ref="AW47" si="83">IF(AV47="SI",1,0)</f>
        <v>0</v>
      </c>
      <c r="AX47">
        <f t="shared" si="79"/>
        <v>1</v>
      </c>
      <c r="AY47">
        <f t="shared" si="80"/>
        <v>1</v>
      </c>
    </row>
    <row r="48" spans="1:51" ht="45" x14ac:dyDescent="0.25">
      <c r="A48" s="66" t="str">
        <f>'Mapa de riesgos'!B53</f>
        <v>Inconsistencias en la Información</v>
      </c>
      <c r="B48" s="67" t="str">
        <f>'Mapa de riesgos'!E53</f>
        <v>Por error en los registros de datos personales por parte del usuario</v>
      </c>
      <c r="C48" s="67"/>
      <c r="D48" s="45" t="s">
        <v>52</v>
      </c>
      <c r="E48" s="46">
        <f t="shared" si="0"/>
        <v>0</v>
      </c>
      <c r="F48" s="45" t="s">
        <v>52</v>
      </c>
      <c r="G48" s="46">
        <f t="shared" si="1"/>
        <v>0</v>
      </c>
      <c r="H48" s="96" t="s">
        <v>52</v>
      </c>
      <c r="I48" s="46">
        <f t="shared" si="2"/>
        <v>0</v>
      </c>
      <c r="J48" s="96" t="s">
        <v>52</v>
      </c>
      <c r="K48">
        <f t="shared" si="3"/>
        <v>0</v>
      </c>
      <c r="L48" s="96" t="s">
        <v>52</v>
      </c>
      <c r="M48">
        <f t="shared" si="4"/>
        <v>0</v>
      </c>
      <c r="N48" s="96" t="s">
        <v>52</v>
      </c>
      <c r="O48">
        <f t="shared" si="5"/>
        <v>0</v>
      </c>
      <c r="P48" s="96" t="s">
        <v>52</v>
      </c>
      <c r="Q48">
        <f t="shared" si="6"/>
        <v>0</v>
      </c>
      <c r="R48" s="96" t="s">
        <v>51</v>
      </c>
      <c r="S48" s="46">
        <f t="shared" si="7"/>
        <v>1</v>
      </c>
      <c r="T48" s="96" t="s">
        <v>52</v>
      </c>
      <c r="U48" s="46">
        <f t="shared" si="8"/>
        <v>0</v>
      </c>
      <c r="V48" s="96" t="s">
        <v>52</v>
      </c>
      <c r="W48" s="46">
        <f t="shared" si="9"/>
        <v>0</v>
      </c>
      <c r="X48" s="96" t="s">
        <v>52</v>
      </c>
      <c r="Y48" s="46">
        <f t="shared" si="25"/>
        <v>0</v>
      </c>
      <c r="Z48">
        <f t="shared" si="26"/>
        <v>1</v>
      </c>
      <c r="AA48" s="46">
        <f t="shared" si="27"/>
        <v>1</v>
      </c>
      <c r="AB48" s="96" t="s">
        <v>52</v>
      </c>
      <c r="AC48" s="46">
        <f t="shared" si="13"/>
        <v>0</v>
      </c>
      <c r="AD48" s="96" t="s">
        <v>52</v>
      </c>
      <c r="AE48" s="46">
        <f t="shared" si="14"/>
        <v>0</v>
      </c>
      <c r="AF48" s="96" t="s">
        <v>52</v>
      </c>
      <c r="AG48">
        <f t="shared" si="15"/>
        <v>0</v>
      </c>
      <c r="AH48" s="96" t="s">
        <v>52</v>
      </c>
      <c r="AI48">
        <f t="shared" si="16"/>
        <v>0</v>
      </c>
      <c r="AJ48" s="96" t="s">
        <v>52</v>
      </c>
      <c r="AK48">
        <f t="shared" si="17"/>
        <v>0</v>
      </c>
      <c r="AL48" s="96" t="s">
        <v>52</v>
      </c>
      <c r="AM48">
        <f t="shared" si="48"/>
        <v>0</v>
      </c>
      <c r="AN48">
        <f t="shared" si="56"/>
        <v>1</v>
      </c>
      <c r="AO48">
        <f t="shared" si="20"/>
        <v>1</v>
      </c>
      <c r="AP48" s="96" t="s">
        <v>52</v>
      </c>
      <c r="AQ48" s="46">
        <f t="shared" si="52"/>
        <v>0</v>
      </c>
      <c r="AR48" s="96" t="s">
        <v>52</v>
      </c>
      <c r="AS48" s="46">
        <f t="shared" si="22"/>
        <v>0</v>
      </c>
      <c r="AT48" s="96" t="s">
        <v>52</v>
      </c>
      <c r="AU48" s="46">
        <f t="shared" si="23"/>
        <v>0</v>
      </c>
      <c r="AV48" s="96" t="s">
        <v>52</v>
      </c>
      <c r="AW48">
        <f t="shared" ref="AW48" si="84">IF(AV48="SI",1,0)</f>
        <v>0</v>
      </c>
      <c r="AX48">
        <f t="shared" si="79"/>
        <v>1</v>
      </c>
      <c r="AY48">
        <f t="shared" si="80"/>
        <v>1</v>
      </c>
    </row>
    <row r="49" spans="1:51" ht="60" x14ac:dyDescent="0.25">
      <c r="A49" s="66" t="str">
        <f>'Mapa de riesgos'!B54</f>
        <v>Inconsistencias en la Información</v>
      </c>
      <c r="B49" s="67" t="str">
        <f>'Mapa de riesgos'!E54</f>
        <v xml:space="preserve">Los filtros de contratación no son suficientes en la selección de jefes de salón y/o delegados. </v>
      </c>
      <c r="C49" s="67"/>
      <c r="D49" s="45" t="s">
        <v>51</v>
      </c>
      <c r="E49" s="46">
        <f t="shared" si="0"/>
        <v>1</v>
      </c>
      <c r="F49" s="45" t="s">
        <v>52</v>
      </c>
      <c r="G49" s="46">
        <f t="shared" si="1"/>
        <v>0</v>
      </c>
      <c r="H49" s="96" t="s">
        <v>52</v>
      </c>
      <c r="I49" s="46">
        <f t="shared" si="2"/>
        <v>0</v>
      </c>
      <c r="J49" s="96" t="s">
        <v>52</v>
      </c>
      <c r="K49">
        <f t="shared" si="3"/>
        <v>0</v>
      </c>
      <c r="L49" s="96" t="s">
        <v>52</v>
      </c>
      <c r="M49">
        <f t="shared" si="4"/>
        <v>0</v>
      </c>
      <c r="N49" s="96" t="s">
        <v>52</v>
      </c>
      <c r="O49">
        <f t="shared" si="5"/>
        <v>0</v>
      </c>
      <c r="P49" s="96" t="s">
        <v>52</v>
      </c>
      <c r="Q49">
        <f t="shared" si="6"/>
        <v>0</v>
      </c>
      <c r="R49" s="96" t="s">
        <v>52</v>
      </c>
      <c r="S49" s="46">
        <f t="shared" si="7"/>
        <v>0</v>
      </c>
      <c r="T49" s="96" t="s">
        <v>51</v>
      </c>
      <c r="U49" s="46">
        <f t="shared" si="8"/>
        <v>1</v>
      </c>
      <c r="V49" s="96" t="s">
        <v>52</v>
      </c>
      <c r="W49" s="46">
        <f t="shared" si="9"/>
        <v>0</v>
      </c>
      <c r="X49" s="96" t="s">
        <v>52</v>
      </c>
      <c r="Y49" s="46">
        <f t="shared" si="25"/>
        <v>0</v>
      </c>
      <c r="Z49">
        <f t="shared" si="26"/>
        <v>2</v>
      </c>
      <c r="AA49" s="46">
        <f t="shared" si="27"/>
        <v>2</v>
      </c>
      <c r="AB49" s="96" t="s">
        <v>52</v>
      </c>
      <c r="AC49" s="46">
        <f t="shared" si="13"/>
        <v>0</v>
      </c>
      <c r="AD49" s="96" t="s">
        <v>52</v>
      </c>
      <c r="AE49" s="46">
        <f t="shared" si="14"/>
        <v>0</v>
      </c>
      <c r="AF49" s="96" t="s">
        <v>51</v>
      </c>
      <c r="AG49">
        <f t="shared" si="15"/>
        <v>1</v>
      </c>
      <c r="AH49" s="96" t="s">
        <v>51</v>
      </c>
      <c r="AI49">
        <f t="shared" si="16"/>
        <v>1</v>
      </c>
      <c r="AJ49" s="96" t="s">
        <v>52</v>
      </c>
      <c r="AK49">
        <f t="shared" si="17"/>
        <v>0</v>
      </c>
      <c r="AL49" s="96" t="s">
        <v>52</v>
      </c>
      <c r="AM49">
        <f t="shared" si="48"/>
        <v>0</v>
      </c>
      <c r="AN49">
        <f t="shared" si="56"/>
        <v>3</v>
      </c>
      <c r="AO49">
        <f t="shared" si="20"/>
        <v>2</v>
      </c>
      <c r="AP49" s="96" t="s">
        <v>52</v>
      </c>
      <c r="AQ49" s="46">
        <f t="shared" si="52"/>
        <v>0</v>
      </c>
      <c r="AR49" s="96" t="s">
        <v>52</v>
      </c>
      <c r="AS49" s="46">
        <f t="shared" si="22"/>
        <v>0</v>
      </c>
      <c r="AT49" s="96" t="s">
        <v>51</v>
      </c>
      <c r="AU49" s="46">
        <f t="shared" si="23"/>
        <v>1</v>
      </c>
      <c r="AV49" s="96" t="s">
        <v>52</v>
      </c>
      <c r="AW49">
        <f t="shared" ref="AW49" si="85">IF(AV49="SI",1,0)</f>
        <v>0</v>
      </c>
      <c r="AX49">
        <f t="shared" si="79"/>
        <v>4</v>
      </c>
      <c r="AY49">
        <f t="shared" si="80"/>
        <v>2</v>
      </c>
    </row>
    <row r="50" spans="1:51" ht="45" x14ac:dyDescent="0.25">
      <c r="A50" s="66" t="str">
        <f>'Mapa de riesgos'!B55</f>
        <v>Inconsistencias en la Información</v>
      </c>
      <c r="B50" s="67" t="str">
        <f>'Mapa de riesgos'!E55</f>
        <v>Por insumos mal generados.</v>
      </c>
      <c r="C50" s="67"/>
      <c r="D50" s="45" t="s">
        <v>51</v>
      </c>
      <c r="E50" s="46">
        <f t="shared" si="0"/>
        <v>1</v>
      </c>
      <c r="F50" s="45" t="s">
        <v>52</v>
      </c>
      <c r="G50" s="46">
        <f t="shared" si="1"/>
        <v>0</v>
      </c>
      <c r="H50" s="96" t="s">
        <v>52</v>
      </c>
      <c r="I50" s="46">
        <f t="shared" si="2"/>
        <v>0</v>
      </c>
      <c r="J50" s="96" t="s">
        <v>52</v>
      </c>
      <c r="K50">
        <f t="shared" si="3"/>
        <v>0</v>
      </c>
      <c r="L50" s="96" t="s">
        <v>52</v>
      </c>
      <c r="M50">
        <f t="shared" si="4"/>
        <v>0</v>
      </c>
      <c r="N50" s="96" t="s">
        <v>52</v>
      </c>
      <c r="O50">
        <f t="shared" si="5"/>
        <v>0</v>
      </c>
      <c r="P50" s="96" t="s">
        <v>51</v>
      </c>
      <c r="Q50">
        <f t="shared" si="6"/>
        <v>1</v>
      </c>
      <c r="R50" s="96" t="s">
        <v>51</v>
      </c>
      <c r="S50" s="46">
        <f t="shared" si="7"/>
        <v>1</v>
      </c>
      <c r="T50" s="96" t="s">
        <v>51</v>
      </c>
      <c r="U50" s="46">
        <f t="shared" si="8"/>
        <v>1</v>
      </c>
      <c r="V50" s="96" t="s">
        <v>52</v>
      </c>
      <c r="W50" s="46">
        <f t="shared" si="9"/>
        <v>0</v>
      </c>
      <c r="X50" s="96" t="s">
        <v>51</v>
      </c>
      <c r="Y50" s="46">
        <f t="shared" si="25"/>
        <v>1</v>
      </c>
      <c r="Z50">
        <f t="shared" si="26"/>
        <v>5</v>
      </c>
      <c r="AA50" s="46">
        <f t="shared" si="27"/>
        <v>3</v>
      </c>
      <c r="AB50" s="96" t="s">
        <v>52</v>
      </c>
      <c r="AC50" s="46">
        <f t="shared" si="13"/>
        <v>0</v>
      </c>
      <c r="AD50" s="96" t="s">
        <v>52</v>
      </c>
      <c r="AE50" s="46">
        <f t="shared" si="14"/>
        <v>0</v>
      </c>
      <c r="AF50" s="96" t="s">
        <v>51</v>
      </c>
      <c r="AG50">
        <f t="shared" si="15"/>
        <v>1</v>
      </c>
      <c r="AH50" s="96" t="s">
        <v>51</v>
      </c>
      <c r="AI50">
        <f t="shared" si="16"/>
        <v>1</v>
      </c>
      <c r="AJ50" s="96" t="s">
        <v>52</v>
      </c>
      <c r="AK50">
        <f t="shared" si="17"/>
        <v>0</v>
      </c>
      <c r="AL50" s="96" t="s">
        <v>52</v>
      </c>
      <c r="AM50">
        <f t="shared" si="48"/>
        <v>0</v>
      </c>
      <c r="AN50">
        <f t="shared" si="56"/>
        <v>6</v>
      </c>
      <c r="AO50">
        <f t="shared" si="20"/>
        <v>3</v>
      </c>
      <c r="AP50" s="96" t="s">
        <v>52</v>
      </c>
      <c r="AQ50" s="46">
        <f t="shared" si="52"/>
        <v>0</v>
      </c>
      <c r="AR50" s="96" t="s">
        <v>52</v>
      </c>
      <c r="AS50" s="46">
        <f t="shared" si="22"/>
        <v>0</v>
      </c>
      <c r="AT50" s="96" t="s">
        <v>51</v>
      </c>
      <c r="AU50" s="46">
        <f t="shared" si="23"/>
        <v>1</v>
      </c>
      <c r="AV50" s="96" t="s">
        <v>52</v>
      </c>
      <c r="AW50">
        <f t="shared" ref="AW50" si="86">IF(AV50="SI",1,0)</f>
        <v>0</v>
      </c>
      <c r="AX50">
        <f t="shared" si="79"/>
        <v>7</v>
      </c>
      <c r="AY50">
        <f t="shared" si="80"/>
        <v>3</v>
      </c>
    </row>
    <row r="51" spans="1:51" ht="30" x14ac:dyDescent="0.25">
      <c r="A51" s="66" t="str">
        <f>'Mapa de riesgos'!B56</f>
        <v>Desinformación</v>
      </c>
      <c r="B51" s="67" t="str">
        <f>'Mapa de riesgos'!E56</f>
        <v xml:space="preserve">Por falta de capacitación. </v>
      </c>
      <c r="C51" s="67"/>
      <c r="D51" s="45" t="s">
        <v>52</v>
      </c>
      <c r="E51" s="46">
        <f t="shared" si="0"/>
        <v>0</v>
      </c>
      <c r="F51" s="45" t="s">
        <v>52</v>
      </c>
      <c r="G51" s="46">
        <f t="shared" si="1"/>
        <v>0</v>
      </c>
      <c r="H51" s="45" t="s">
        <v>52</v>
      </c>
      <c r="I51" s="46">
        <f t="shared" si="2"/>
        <v>0</v>
      </c>
      <c r="J51" s="45" t="s">
        <v>52</v>
      </c>
      <c r="K51">
        <f t="shared" si="3"/>
        <v>0</v>
      </c>
      <c r="L51" s="45" t="s">
        <v>52</v>
      </c>
      <c r="M51">
        <f t="shared" si="4"/>
        <v>0</v>
      </c>
      <c r="N51" s="45" t="s">
        <v>52</v>
      </c>
      <c r="O51">
        <f t="shared" si="5"/>
        <v>0</v>
      </c>
      <c r="P51" s="45" t="s">
        <v>52</v>
      </c>
      <c r="Q51">
        <f t="shared" si="6"/>
        <v>0</v>
      </c>
      <c r="R51" s="45" t="s">
        <v>52</v>
      </c>
      <c r="S51" s="46">
        <f t="shared" si="7"/>
        <v>0</v>
      </c>
      <c r="T51" s="45" t="s">
        <v>51</v>
      </c>
      <c r="U51" s="46">
        <f t="shared" si="8"/>
        <v>1</v>
      </c>
      <c r="V51" s="45" t="s">
        <v>52</v>
      </c>
      <c r="W51" s="46">
        <f t="shared" si="9"/>
        <v>0</v>
      </c>
      <c r="X51" s="45" t="s">
        <v>52</v>
      </c>
      <c r="Y51" s="46">
        <f t="shared" si="25"/>
        <v>0</v>
      </c>
      <c r="Z51">
        <f t="shared" si="26"/>
        <v>1</v>
      </c>
      <c r="AA51" s="46">
        <f t="shared" si="27"/>
        <v>1</v>
      </c>
      <c r="AB51" s="45" t="s">
        <v>52</v>
      </c>
      <c r="AC51" s="46">
        <f t="shared" si="13"/>
        <v>0</v>
      </c>
      <c r="AD51" s="45" t="s">
        <v>52</v>
      </c>
      <c r="AE51" s="46">
        <f t="shared" si="14"/>
        <v>0</v>
      </c>
      <c r="AF51" s="45" t="s">
        <v>52</v>
      </c>
      <c r="AG51">
        <f t="shared" si="15"/>
        <v>0</v>
      </c>
      <c r="AH51" s="45" t="s">
        <v>51</v>
      </c>
      <c r="AI51">
        <f t="shared" si="16"/>
        <v>1</v>
      </c>
      <c r="AJ51" s="45" t="s">
        <v>52</v>
      </c>
      <c r="AK51">
        <f t="shared" si="17"/>
        <v>0</v>
      </c>
      <c r="AL51" s="45" t="s">
        <v>52</v>
      </c>
      <c r="AM51">
        <f t="shared" si="48"/>
        <v>0</v>
      </c>
      <c r="AN51">
        <f t="shared" si="56"/>
        <v>2</v>
      </c>
      <c r="AO51">
        <f t="shared" si="20"/>
        <v>1</v>
      </c>
      <c r="AP51" s="45" t="s">
        <v>52</v>
      </c>
      <c r="AQ51" s="46">
        <f t="shared" si="52"/>
        <v>0</v>
      </c>
      <c r="AR51" s="45" t="s">
        <v>52</v>
      </c>
      <c r="AS51" s="46">
        <f t="shared" si="22"/>
        <v>0</v>
      </c>
      <c r="AT51" s="45" t="s">
        <v>52</v>
      </c>
      <c r="AU51" s="46">
        <f t="shared" si="23"/>
        <v>0</v>
      </c>
      <c r="AV51" s="45" t="s">
        <v>52</v>
      </c>
      <c r="AW51">
        <f t="shared" ref="AW51" si="87">IF(AV51="SI",1,0)</f>
        <v>0</v>
      </c>
      <c r="AX51">
        <f t="shared" si="79"/>
        <v>2</v>
      </c>
      <c r="AY51">
        <f t="shared" si="80"/>
        <v>1</v>
      </c>
    </row>
    <row r="52" spans="1:51" ht="45" x14ac:dyDescent="0.25">
      <c r="A52" s="66" t="str">
        <f>'Mapa de riesgos'!B57</f>
        <v>Incumplimiento en Tiempos de Entrega</v>
      </c>
      <c r="B52" s="67" t="str">
        <f>'Mapa de riesgos'!E57</f>
        <v>Por distribución de tiempos para la revisión de los ítems.</v>
      </c>
      <c r="C52" s="67"/>
      <c r="D52" s="45" t="s">
        <v>51</v>
      </c>
      <c r="E52" s="46">
        <f t="shared" si="0"/>
        <v>1</v>
      </c>
      <c r="F52" s="45" t="s">
        <v>52</v>
      </c>
      <c r="G52" s="46">
        <f t="shared" si="1"/>
        <v>0</v>
      </c>
      <c r="H52" s="45" t="s">
        <v>52</v>
      </c>
      <c r="I52" s="46">
        <f t="shared" si="2"/>
        <v>0</v>
      </c>
      <c r="J52" s="45" t="s">
        <v>52</v>
      </c>
      <c r="K52">
        <f t="shared" si="3"/>
        <v>0</v>
      </c>
      <c r="L52" s="45" t="s">
        <v>52</v>
      </c>
      <c r="M52">
        <f t="shared" si="4"/>
        <v>0</v>
      </c>
      <c r="N52" s="45" t="s">
        <v>52</v>
      </c>
      <c r="O52">
        <f t="shared" si="5"/>
        <v>0</v>
      </c>
      <c r="P52" s="45" t="s">
        <v>52</v>
      </c>
      <c r="Q52">
        <f t="shared" si="6"/>
        <v>0</v>
      </c>
      <c r="R52" s="45" t="s">
        <v>52</v>
      </c>
      <c r="S52" s="46">
        <f t="shared" si="7"/>
        <v>0</v>
      </c>
      <c r="T52" s="45" t="s">
        <v>51</v>
      </c>
      <c r="U52" s="46">
        <f t="shared" si="8"/>
        <v>1</v>
      </c>
      <c r="V52" s="45" t="s">
        <v>52</v>
      </c>
      <c r="W52" s="46">
        <f t="shared" si="9"/>
        <v>0</v>
      </c>
      <c r="X52" s="45" t="s">
        <v>52</v>
      </c>
      <c r="Y52" s="46">
        <f t="shared" si="25"/>
        <v>0</v>
      </c>
      <c r="Z52">
        <f t="shared" si="26"/>
        <v>2</v>
      </c>
      <c r="AA52" s="46">
        <f t="shared" si="27"/>
        <v>2</v>
      </c>
      <c r="AB52" s="45" t="s">
        <v>52</v>
      </c>
      <c r="AC52" s="46">
        <f t="shared" si="13"/>
        <v>0</v>
      </c>
      <c r="AD52" s="45" t="s">
        <v>52</v>
      </c>
      <c r="AE52" s="46">
        <f t="shared" si="14"/>
        <v>0</v>
      </c>
      <c r="AF52" s="45" t="s">
        <v>51</v>
      </c>
      <c r="AG52">
        <f t="shared" si="15"/>
        <v>1</v>
      </c>
      <c r="AH52" s="45" t="s">
        <v>51</v>
      </c>
      <c r="AI52">
        <f t="shared" si="16"/>
        <v>1</v>
      </c>
      <c r="AJ52" s="45" t="s">
        <v>52</v>
      </c>
      <c r="AK52">
        <f t="shared" si="17"/>
        <v>0</v>
      </c>
      <c r="AL52" s="45" t="s">
        <v>52</v>
      </c>
      <c r="AM52">
        <f t="shared" si="48"/>
        <v>0</v>
      </c>
      <c r="AN52">
        <f t="shared" si="56"/>
        <v>3</v>
      </c>
      <c r="AO52">
        <f t="shared" si="20"/>
        <v>2</v>
      </c>
      <c r="AP52" s="45" t="s">
        <v>52</v>
      </c>
      <c r="AQ52" s="46">
        <f t="shared" si="52"/>
        <v>0</v>
      </c>
      <c r="AR52" s="45" t="s">
        <v>52</v>
      </c>
      <c r="AS52" s="46">
        <f t="shared" si="22"/>
        <v>0</v>
      </c>
      <c r="AT52" s="45" t="s">
        <v>52</v>
      </c>
      <c r="AU52" s="46">
        <f t="shared" si="23"/>
        <v>0</v>
      </c>
      <c r="AV52" s="45" t="s">
        <v>52</v>
      </c>
      <c r="AW52">
        <f t="shared" ref="AW52" si="88">IF(AV52="SI",1,0)</f>
        <v>0</v>
      </c>
      <c r="AX52">
        <f t="shared" si="79"/>
        <v>3</v>
      </c>
      <c r="AY52">
        <f t="shared" si="80"/>
        <v>1</v>
      </c>
    </row>
    <row r="53" spans="1:51" ht="30" x14ac:dyDescent="0.25">
      <c r="A53" s="66" t="str">
        <f>'Mapa de riesgos'!B58</f>
        <v>Falla o Daño</v>
      </c>
      <c r="B53" s="67" t="str">
        <f>'Mapa de riesgos'!E58</f>
        <v xml:space="preserve">Por dificultades de acceso al sistema de información. </v>
      </c>
      <c r="C53" s="67"/>
      <c r="D53" s="45" t="s">
        <v>51</v>
      </c>
      <c r="E53" s="46">
        <f t="shared" si="0"/>
        <v>1</v>
      </c>
      <c r="F53" s="45" t="s">
        <v>52</v>
      </c>
      <c r="G53" s="46">
        <f t="shared" si="1"/>
        <v>0</v>
      </c>
      <c r="H53" s="45" t="s">
        <v>52</v>
      </c>
      <c r="I53" s="46">
        <f t="shared" si="2"/>
        <v>0</v>
      </c>
      <c r="J53" s="45" t="s">
        <v>52</v>
      </c>
      <c r="K53">
        <f t="shared" si="3"/>
        <v>0</v>
      </c>
      <c r="L53" s="45" t="s">
        <v>52</v>
      </c>
      <c r="M53">
        <f t="shared" si="4"/>
        <v>0</v>
      </c>
      <c r="N53" s="45" t="s">
        <v>52</v>
      </c>
      <c r="O53">
        <f t="shared" si="5"/>
        <v>0</v>
      </c>
      <c r="P53" s="45" t="s">
        <v>52</v>
      </c>
      <c r="Q53">
        <f t="shared" si="6"/>
        <v>0</v>
      </c>
      <c r="R53" s="45" t="s">
        <v>52</v>
      </c>
      <c r="S53" s="46">
        <f t="shared" si="7"/>
        <v>0</v>
      </c>
      <c r="T53" s="45" t="s">
        <v>51</v>
      </c>
      <c r="U53" s="46">
        <f t="shared" si="8"/>
        <v>1</v>
      </c>
      <c r="V53" s="45" t="s">
        <v>52</v>
      </c>
      <c r="W53" s="46">
        <f t="shared" si="9"/>
        <v>0</v>
      </c>
      <c r="X53" s="45" t="s">
        <v>52</v>
      </c>
      <c r="Y53" s="46">
        <f t="shared" si="25"/>
        <v>0</v>
      </c>
      <c r="Z53">
        <f t="shared" si="26"/>
        <v>2</v>
      </c>
      <c r="AA53" s="46">
        <f t="shared" si="27"/>
        <v>2</v>
      </c>
      <c r="AB53" s="45" t="s">
        <v>52</v>
      </c>
      <c r="AC53" s="46">
        <f t="shared" si="13"/>
        <v>0</v>
      </c>
      <c r="AD53" s="45" t="s">
        <v>52</v>
      </c>
      <c r="AE53" s="46">
        <f t="shared" si="14"/>
        <v>0</v>
      </c>
      <c r="AF53" s="45" t="s">
        <v>51</v>
      </c>
      <c r="AG53">
        <f t="shared" si="15"/>
        <v>1</v>
      </c>
      <c r="AH53" s="45" t="s">
        <v>52</v>
      </c>
      <c r="AI53">
        <f t="shared" si="16"/>
        <v>0</v>
      </c>
      <c r="AJ53" s="45" t="s">
        <v>52</v>
      </c>
      <c r="AK53">
        <f t="shared" si="17"/>
        <v>0</v>
      </c>
      <c r="AL53" s="45" t="s">
        <v>52</v>
      </c>
      <c r="AM53">
        <f t="shared" si="48"/>
        <v>0</v>
      </c>
      <c r="AN53">
        <f t="shared" si="56"/>
        <v>2</v>
      </c>
      <c r="AO53">
        <f t="shared" si="20"/>
        <v>1</v>
      </c>
      <c r="AP53" s="45" t="s">
        <v>52</v>
      </c>
      <c r="AQ53" s="46">
        <f t="shared" si="52"/>
        <v>0</v>
      </c>
      <c r="AR53" s="45" t="s">
        <v>52</v>
      </c>
      <c r="AS53" s="46">
        <f t="shared" si="22"/>
        <v>0</v>
      </c>
      <c r="AT53" s="45" t="s">
        <v>52</v>
      </c>
      <c r="AU53" s="46">
        <f t="shared" si="23"/>
        <v>0</v>
      </c>
      <c r="AV53" s="45" t="s">
        <v>52</v>
      </c>
      <c r="AW53">
        <f t="shared" ref="AW53" si="89">IF(AV53="SI",1,0)</f>
        <v>0</v>
      </c>
      <c r="AX53">
        <f t="shared" si="79"/>
        <v>2</v>
      </c>
      <c r="AY53">
        <f t="shared" si="80"/>
        <v>1</v>
      </c>
    </row>
    <row r="54" spans="1:51" ht="45" x14ac:dyDescent="0.25">
      <c r="A54" s="66" t="str">
        <f>'Mapa de riesgos'!B59</f>
        <v>Inconsistencias en la Información</v>
      </c>
      <c r="B54" s="67" t="str">
        <f>'Mapa de riesgos'!E59</f>
        <v xml:space="preserve">Por ausencia de controles del jefe de salón  durante la aplicación. </v>
      </c>
      <c r="C54" s="67"/>
      <c r="D54" s="45" t="s">
        <v>51</v>
      </c>
      <c r="E54" s="46">
        <f t="shared" si="0"/>
        <v>1</v>
      </c>
      <c r="F54" s="45" t="s">
        <v>52</v>
      </c>
      <c r="G54" s="46">
        <f t="shared" si="1"/>
        <v>0</v>
      </c>
      <c r="H54" s="45" t="s">
        <v>52</v>
      </c>
      <c r="I54" s="46">
        <f t="shared" si="2"/>
        <v>0</v>
      </c>
      <c r="J54" s="45" t="s">
        <v>52</v>
      </c>
      <c r="K54">
        <f t="shared" si="3"/>
        <v>0</v>
      </c>
      <c r="L54" s="45" t="s">
        <v>52</v>
      </c>
      <c r="M54">
        <f t="shared" si="4"/>
        <v>0</v>
      </c>
      <c r="N54" s="45" t="s">
        <v>52</v>
      </c>
      <c r="O54">
        <f t="shared" si="5"/>
        <v>0</v>
      </c>
      <c r="P54" s="45" t="s">
        <v>52</v>
      </c>
      <c r="Q54">
        <f t="shared" si="6"/>
        <v>0</v>
      </c>
      <c r="R54" s="45" t="s">
        <v>52</v>
      </c>
      <c r="S54" s="46">
        <f t="shared" si="7"/>
        <v>0</v>
      </c>
      <c r="T54" s="45" t="s">
        <v>52</v>
      </c>
      <c r="U54" s="46">
        <f t="shared" si="8"/>
        <v>0</v>
      </c>
      <c r="V54" s="45" t="s">
        <v>52</v>
      </c>
      <c r="W54" s="46">
        <f t="shared" si="9"/>
        <v>0</v>
      </c>
      <c r="X54" s="45" t="s">
        <v>52</v>
      </c>
      <c r="Y54" s="46">
        <f t="shared" si="25"/>
        <v>0</v>
      </c>
      <c r="Z54">
        <f t="shared" si="26"/>
        <v>1</v>
      </c>
      <c r="AA54" s="46">
        <f t="shared" si="27"/>
        <v>1</v>
      </c>
      <c r="AB54" s="45" t="s">
        <v>52</v>
      </c>
      <c r="AC54" s="46">
        <f t="shared" si="13"/>
        <v>0</v>
      </c>
      <c r="AD54" s="45" t="s">
        <v>52</v>
      </c>
      <c r="AE54" s="46">
        <f t="shared" si="14"/>
        <v>0</v>
      </c>
      <c r="AF54" s="45" t="s">
        <v>52</v>
      </c>
      <c r="AG54">
        <f t="shared" si="15"/>
        <v>0</v>
      </c>
      <c r="AH54" s="45" t="s">
        <v>52</v>
      </c>
      <c r="AI54">
        <f t="shared" si="16"/>
        <v>0</v>
      </c>
      <c r="AJ54" s="45" t="s">
        <v>52</v>
      </c>
      <c r="AK54">
        <f t="shared" si="17"/>
        <v>0</v>
      </c>
      <c r="AL54" s="45" t="s">
        <v>52</v>
      </c>
      <c r="AM54">
        <f t="shared" si="48"/>
        <v>0</v>
      </c>
      <c r="AN54">
        <f t="shared" si="56"/>
        <v>0</v>
      </c>
      <c r="AO54">
        <f t="shared" si="20"/>
        <v>0</v>
      </c>
      <c r="AP54" s="45" t="s">
        <v>52</v>
      </c>
      <c r="AQ54" s="46">
        <f t="shared" si="52"/>
        <v>0</v>
      </c>
      <c r="AR54" s="45" t="s">
        <v>52</v>
      </c>
      <c r="AS54" s="46">
        <f t="shared" si="22"/>
        <v>0</v>
      </c>
      <c r="AT54" s="45" t="s">
        <v>52</v>
      </c>
      <c r="AU54" s="46">
        <f t="shared" si="23"/>
        <v>0</v>
      </c>
      <c r="AV54" s="45" t="s">
        <v>52</v>
      </c>
      <c r="AW54">
        <f t="shared" ref="AW54" si="90">IF(AV54="SI",1,0)</f>
        <v>0</v>
      </c>
      <c r="AX54">
        <f t="shared" si="79"/>
        <v>0</v>
      </c>
      <c r="AY54">
        <f t="shared" si="80"/>
        <v>0</v>
      </c>
    </row>
    <row r="55" spans="1:51" ht="195" x14ac:dyDescent="0.25">
      <c r="A55" s="66" t="str">
        <f>'Mapa de riesgos'!B60</f>
        <v>Interrupción del Proceso</v>
      </c>
      <c r="B55" s="67" t="str">
        <f>'Mapa de riesgos'!E60</f>
        <v>* Entrega no oportuna de los insumos de calificacion por parte de la Direccion de Evaluacion
* No contar con la infraestructura propia o la dinamica y escalable que provee la nube para el proceso de publicación
* Errores en el procesamiento de la calificacion y/o publicacion</v>
      </c>
      <c r="C55" s="67"/>
      <c r="D55" s="45" t="s">
        <v>51</v>
      </c>
      <c r="E55" s="46">
        <f t="shared" si="0"/>
        <v>1</v>
      </c>
      <c r="F55" s="45" t="s">
        <v>52</v>
      </c>
      <c r="G55" s="46">
        <f t="shared" si="1"/>
        <v>0</v>
      </c>
      <c r="H55" s="45" t="s">
        <v>52</v>
      </c>
      <c r="I55" s="46">
        <f t="shared" si="2"/>
        <v>0</v>
      </c>
      <c r="J55" s="45" t="s">
        <v>51</v>
      </c>
      <c r="K55">
        <f t="shared" si="3"/>
        <v>1</v>
      </c>
      <c r="L55" s="45" t="s">
        <v>51</v>
      </c>
      <c r="M55">
        <f t="shared" si="4"/>
        <v>1</v>
      </c>
      <c r="N55" s="45" t="s">
        <v>52</v>
      </c>
      <c r="O55">
        <f t="shared" si="5"/>
        <v>0</v>
      </c>
      <c r="P55" s="45" t="s">
        <v>51</v>
      </c>
      <c r="Q55">
        <f t="shared" si="6"/>
        <v>1</v>
      </c>
      <c r="R55" s="45" t="s">
        <v>52</v>
      </c>
      <c r="S55" s="46">
        <f t="shared" si="7"/>
        <v>0</v>
      </c>
      <c r="T55" s="45" t="s">
        <v>51</v>
      </c>
      <c r="U55" s="46">
        <f t="shared" si="8"/>
        <v>1</v>
      </c>
      <c r="V55" s="45" t="s">
        <v>52</v>
      </c>
      <c r="W55" s="46">
        <f t="shared" si="9"/>
        <v>0</v>
      </c>
      <c r="X55" s="45" t="s">
        <v>51</v>
      </c>
      <c r="Y55" s="46">
        <f t="shared" si="25"/>
        <v>1</v>
      </c>
      <c r="Z55">
        <f t="shared" si="26"/>
        <v>6</v>
      </c>
      <c r="AA55" s="46">
        <f t="shared" si="27"/>
        <v>4</v>
      </c>
      <c r="AB55" s="45" t="s">
        <v>51</v>
      </c>
      <c r="AC55" s="46">
        <f t="shared" si="13"/>
        <v>1</v>
      </c>
      <c r="AD55" s="45" t="s">
        <v>51</v>
      </c>
      <c r="AE55" s="46">
        <f t="shared" si="14"/>
        <v>1</v>
      </c>
      <c r="AF55" s="45" t="s">
        <v>51</v>
      </c>
      <c r="AG55">
        <f t="shared" si="15"/>
        <v>1</v>
      </c>
      <c r="AH55" s="45" t="s">
        <v>51</v>
      </c>
      <c r="AI55">
        <f t="shared" si="16"/>
        <v>1</v>
      </c>
      <c r="AJ55" s="45" t="s">
        <v>51</v>
      </c>
      <c r="AK55">
        <f t="shared" si="17"/>
        <v>1</v>
      </c>
      <c r="AL55" s="45" t="s">
        <v>51</v>
      </c>
      <c r="AM55">
        <f t="shared" si="48"/>
        <v>1</v>
      </c>
      <c r="AN55">
        <f>Q55+S55+U55+W55+Y55+AC55+AE55+AG55+AI55+AK55+AM55</f>
        <v>9</v>
      </c>
      <c r="AO55">
        <f t="shared" si="20"/>
        <v>5</v>
      </c>
      <c r="AP55" s="45" t="s">
        <v>52</v>
      </c>
      <c r="AQ55" s="46">
        <f t="shared" si="52"/>
        <v>0</v>
      </c>
      <c r="AR55" s="45" t="s">
        <v>52</v>
      </c>
      <c r="AS55" s="46">
        <f t="shared" si="22"/>
        <v>0</v>
      </c>
      <c r="AT55" s="45" t="s">
        <v>51</v>
      </c>
      <c r="AU55" s="46">
        <f t="shared" si="23"/>
        <v>1</v>
      </c>
      <c r="AV55" s="45" t="s">
        <v>52</v>
      </c>
      <c r="AW55">
        <f t="shared" ref="AW55" si="91">IF(AV55="SI",1,0)</f>
        <v>0</v>
      </c>
      <c r="AX55">
        <f t="shared" si="79"/>
        <v>10</v>
      </c>
      <c r="AY55">
        <f t="shared" si="80"/>
        <v>4</v>
      </c>
    </row>
    <row r="56" spans="1:51" ht="195" x14ac:dyDescent="0.25">
      <c r="A56" s="66" t="str">
        <f>'Mapa de riesgos'!B61</f>
        <v>Incumplimiento de Requisitos Normativos</v>
      </c>
      <c r="B56" s="67" t="str">
        <f>'Mapa de riesgos'!E61</f>
        <v>Falta de definición de las líneas de investigación y objetivos en las cuales se puedan proponer proyectos
No se cuenta con claridad en los criterios para selección de proyectos.
Ausencia de seguimiento a los avances en la ejecución del proyecto.</v>
      </c>
      <c r="C56" s="67"/>
      <c r="D56" s="45" t="s">
        <v>51</v>
      </c>
      <c r="E56" s="46">
        <f t="shared" si="0"/>
        <v>1</v>
      </c>
      <c r="F56" s="45" t="s">
        <v>52</v>
      </c>
      <c r="G56" s="46">
        <f t="shared" si="1"/>
        <v>0</v>
      </c>
      <c r="H56" s="45" t="s">
        <v>52</v>
      </c>
      <c r="I56" s="46">
        <f t="shared" si="2"/>
        <v>0</v>
      </c>
      <c r="J56" s="45" t="s">
        <v>52</v>
      </c>
      <c r="K56">
        <f t="shared" si="3"/>
        <v>0</v>
      </c>
      <c r="L56" s="45" t="s">
        <v>52</v>
      </c>
      <c r="M56">
        <f t="shared" si="4"/>
        <v>0</v>
      </c>
      <c r="N56" s="45" t="s">
        <v>52</v>
      </c>
      <c r="O56">
        <f t="shared" si="5"/>
        <v>0</v>
      </c>
      <c r="P56" s="45" t="s">
        <v>51</v>
      </c>
      <c r="Q56">
        <f t="shared" si="6"/>
        <v>1</v>
      </c>
      <c r="R56" s="45" t="s">
        <v>52</v>
      </c>
      <c r="S56" s="46">
        <f t="shared" si="7"/>
        <v>0</v>
      </c>
      <c r="T56" s="45" t="s">
        <v>51</v>
      </c>
      <c r="U56" s="46">
        <f t="shared" si="8"/>
        <v>1</v>
      </c>
      <c r="V56" s="45" t="s">
        <v>51</v>
      </c>
      <c r="W56" s="46">
        <f t="shared" si="9"/>
        <v>1</v>
      </c>
      <c r="X56" s="45" t="s">
        <v>52</v>
      </c>
      <c r="Y56" s="46">
        <f t="shared" si="25"/>
        <v>0</v>
      </c>
      <c r="Z56">
        <f t="shared" si="26"/>
        <v>4</v>
      </c>
      <c r="AA56" s="46">
        <f t="shared" si="27"/>
        <v>3</v>
      </c>
      <c r="AB56" s="45" t="s">
        <v>52</v>
      </c>
      <c r="AC56" s="46">
        <f t="shared" si="13"/>
        <v>0</v>
      </c>
      <c r="AD56" s="45" t="s">
        <v>52</v>
      </c>
      <c r="AE56" s="46">
        <f t="shared" si="14"/>
        <v>0</v>
      </c>
      <c r="AF56" s="45" t="s">
        <v>51</v>
      </c>
      <c r="AG56">
        <f t="shared" si="15"/>
        <v>1</v>
      </c>
      <c r="AH56" s="45" t="s">
        <v>51</v>
      </c>
      <c r="AI56">
        <f t="shared" si="16"/>
        <v>1</v>
      </c>
      <c r="AJ56" s="45" t="s">
        <v>51</v>
      </c>
      <c r="AK56">
        <f t="shared" si="17"/>
        <v>1</v>
      </c>
      <c r="AL56" s="45" t="s">
        <v>52</v>
      </c>
      <c r="AM56">
        <f t="shared" ref="AM56:AM80" si="92">IF(AL56="SI",1,0)</f>
        <v>0</v>
      </c>
      <c r="AN56">
        <f>Q56+S56+U56+W56+Y56+AC56+AE56+AG56+AI56+AK56+AM56</f>
        <v>6</v>
      </c>
      <c r="AO56">
        <f t="shared" si="20"/>
        <v>3</v>
      </c>
      <c r="AP56" s="45" t="s">
        <v>52</v>
      </c>
      <c r="AQ56" s="46">
        <f t="shared" si="52"/>
        <v>0</v>
      </c>
      <c r="AR56" s="45" t="s">
        <v>52</v>
      </c>
      <c r="AS56" s="46">
        <f t="shared" si="22"/>
        <v>0</v>
      </c>
      <c r="AT56" s="45" t="s">
        <v>52</v>
      </c>
      <c r="AU56" s="46">
        <f t="shared" si="23"/>
        <v>0</v>
      </c>
      <c r="AV56" s="45" t="s">
        <v>52</v>
      </c>
      <c r="AW56">
        <f t="shared" ref="AW56" si="93">IF(AV56="SI",1,0)</f>
        <v>0</v>
      </c>
      <c r="AX56">
        <f t="shared" si="79"/>
        <v>6</v>
      </c>
      <c r="AY56">
        <f t="shared" si="80"/>
        <v>2</v>
      </c>
    </row>
    <row r="57" spans="1:51" ht="120" x14ac:dyDescent="0.25">
      <c r="A57" s="66" t="str">
        <f>'Mapa de riesgos'!B62</f>
        <v>Incumplimiento de Requisitos Normativos</v>
      </c>
      <c r="B57" s="67" t="str">
        <f>'Mapa de riesgos'!E62</f>
        <v>Porque la propuesta presentada está sobredimensionada.
Falta mayor seguimiento por parte de la Universidad hacia el proyecto.</v>
      </c>
      <c r="C57" s="67"/>
      <c r="D57" s="45" t="s">
        <v>51</v>
      </c>
      <c r="E57" s="46">
        <f t="shared" si="0"/>
        <v>1</v>
      </c>
      <c r="F57" s="45" t="s">
        <v>52</v>
      </c>
      <c r="G57" s="46">
        <f t="shared" si="1"/>
        <v>0</v>
      </c>
      <c r="H57" s="45" t="s">
        <v>52</v>
      </c>
      <c r="I57" s="46">
        <f t="shared" si="2"/>
        <v>0</v>
      </c>
      <c r="J57" s="45" t="s">
        <v>52</v>
      </c>
      <c r="K57">
        <f t="shared" si="3"/>
        <v>0</v>
      </c>
      <c r="L57" s="45" t="s">
        <v>52</v>
      </c>
      <c r="M57">
        <f t="shared" si="4"/>
        <v>0</v>
      </c>
      <c r="N57" s="45" t="s">
        <v>52</v>
      </c>
      <c r="O57">
        <f t="shared" si="5"/>
        <v>0</v>
      </c>
      <c r="P57" s="45" t="s">
        <v>51</v>
      </c>
      <c r="Q57">
        <f t="shared" si="6"/>
        <v>1</v>
      </c>
      <c r="R57" s="45" t="s">
        <v>52</v>
      </c>
      <c r="S57" s="46">
        <f t="shared" si="7"/>
        <v>0</v>
      </c>
      <c r="T57" s="45" t="s">
        <v>51</v>
      </c>
      <c r="U57" s="46">
        <f t="shared" si="8"/>
        <v>1</v>
      </c>
      <c r="V57" s="45" t="s">
        <v>51</v>
      </c>
      <c r="W57" s="46">
        <f t="shared" si="9"/>
        <v>1</v>
      </c>
      <c r="X57" s="45" t="s">
        <v>52</v>
      </c>
      <c r="Y57" s="46">
        <f t="shared" si="25"/>
        <v>0</v>
      </c>
      <c r="Z57">
        <f t="shared" si="26"/>
        <v>4</v>
      </c>
      <c r="AA57" s="46">
        <f t="shared" si="27"/>
        <v>3</v>
      </c>
      <c r="AB57" s="45" t="s">
        <v>52</v>
      </c>
      <c r="AC57" s="46">
        <f t="shared" si="13"/>
        <v>0</v>
      </c>
      <c r="AD57" s="45" t="s">
        <v>52</v>
      </c>
      <c r="AE57" s="46">
        <f t="shared" si="14"/>
        <v>0</v>
      </c>
      <c r="AF57" s="45" t="s">
        <v>51</v>
      </c>
      <c r="AG57">
        <f t="shared" si="15"/>
        <v>1</v>
      </c>
      <c r="AH57" s="45" t="s">
        <v>51</v>
      </c>
      <c r="AI57">
        <f t="shared" si="16"/>
        <v>1</v>
      </c>
      <c r="AJ57" s="45" t="s">
        <v>51</v>
      </c>
      <c r="AK57">
        <f t="shared" si="17"/>
        <v>1</v>
      </c>
      <c r="AL57" s="45" t="s">
        <v>52</v>
      </c>
      <c r="AM57">
        <f t="shared" si="92"/>
        <v>0</v>
      </c>
      <c r="AN57">
        <f t="shared" ref="AN57:AN58" si="94">Q57+S57+U57+W57+Y57+AC57+AE57+AG57+AI57+AK57+AM57</f>
        <v>6</v>
      </c>
      <c r="AO57">
        <f t="shared" si="20"/>
        <v>3</v>
      </c>
      <c r="AP57" s="45" t="s">
        <v>52</v>
      </c>
      <c r="AQ57" s="46">
        <f t="shared" si="52"/>
        <v>0</v>
      </c>
      <c r="AR57" s="45" t="s">
        <v>51</v>
      </c>
      <c r="AS57" s="46">
        <f t="shared" si="22"/>
        <v>1</v>
      </c>
      <c r="AT57" s="45" t="s">
        <v>52</v>
      </c>
      <c r="AU57" s="46">
        <f t="shared" si="23"/>
        <v>0</v>
      </c>
      <c r="AV57" s="45" t="s">
        <v>52</v>
      </c>
      <c r="AW57">
        <f t="shared" ref="AW57" si="95">IF(AV57="SI",1,0)</f>
        <v>0</v>
      </c>
      <c r="AX57">
        <f t="shared" si="79"/>
        <v>7</v>
      </c>
      <c r="AY57">
        <f t="shared" si="80"/>
        <v>3</v>
      </c>
    </row>
    <row r="58" spans="1:51" ht="225" x14ac:dyDescent="0.25">
      <c r="A58" s="66" t="str">
        <f>'Mapa de riesgos'!B63</f>
        <v>Incumplimiento de Requisitos Normativos</v>
      </c>
      <c r="B58" s="67" t="str">
        <f>'Mapa de riesgos'!E63</f>
        <v>No se realiza una buena divulgación.
Malas prácticas en la selección de los participantes para los talleres.
No se realizan conferencias pertinentes y de calidad.
No se aplican estudios suficientemente rigurosos.</v>
      </c>
      <c r="C58" s="67"/>
      <c r="D58" s="45" t="s">
        <v>51</v>
      </c>
      <c r="E58" s="46">
        <f t="shared" si="0"/>
        <v>1</v>
      </c>
      <c r="F58" s="45" t="s">
        <v>52</v>
      </c>
      <c r="G58" s="46">
        <f t="shared" si="1"/>
        <v>0</v>
      </c>
      <c r="H58" s="45" t="s">
        <v>52</v>
      </c>
      <c r="I58" s="46">
        <f t="shared" si="2"/>
        <v>0</v>
      </c>
      <c r="J58" s="45" t="s">
        <v>52</v>
      </c>
      <c r="K58">
        <f t="shared" si="3"/>
        <v>0</v>
      </c>
      <c r="L58" s="45" t="s">
        <v>52</v>
      </c>
      <c r="M58">
        <f t="shared" si="4"/>
        <v>0</v>
      </c>
      <c r="N58" s="45" t="s">
        <v>52</v>
      </c>
      <c r="O58">
        <f t="shared" si="5"/>
        <v>0</v>
      </c>
      <c r="P58" s="45" t="s">
        <v>51</v>
      </c>
      <c r="Q58">
        <f t="shared" si="6"/>
        <v>1</v>
      </c>
      <c r="R58" s="45" t="s">
        <v>52</v>
      </c>
      <c r="S58" s="46">
        <f t="shared" si="7"/>
        <v>0</v>
      </c>
      <c r="T58" s="45" t="s">
        <v>51</v>
      </c>
      <c r="U58" s="46">
        <f t="shared" si="8"/>
        <v>1</v>
      </c>
      <c r="V58" s="45" t="s">
        <v>52</v>
      </c>
      <c r="W58" s="46">
        <f t="shared" si="9"/>
        <v>0</v>
      </c>
      <c r="X58" s="45" t="s">
        <v>52</v>
      </c>
      <c r="Y58" s="46">
        <f t="shared" si="25"/>
        <v>0</v>
      </c>
      <c r="Z58">
        <f t="shared" si="26"/>
        <v>3</v>
      </c>
      <c r="AA58" s="46">
        <f t="shared" si="27"/>
        <v>2</v>
      </c>
      <c r="AB58" s="45" t="s">
        <v>52</v>
      </c>
      <c r="AC58" s="46">
        <f t="shared" si="13"/>
        <v>0</v>
      </c>
      <c r="AD58" s="45" t="s">
        <v>52</v>
      </c>
      <c r="AE58" s="46">
        <f t="shared" si="14"/>
        <v>0</v>
      </c>
      <c r="AF58" s="45" t="s">
        <v>52</v>
      </c>
      <c r="AG58">
        <f t="shared" si="15"/>
        <v>0</v>
      </c>
      <c r="AH58" s="45" t="s">
        <v>52</v>
      </c>
      <c r="AI58">
        <f t="shared" si="16"/>
        <v>0</v>
      </c>
      <c r="AJ58" s="45" t="s">
        <v>52</v>
      </c>
      <c r="AK58">
        <f t="shared" si="17"/>
        <v>0</v>
      </c>
      <c r="AL58" s="45" t="s">
        <v>52</v>
      </c>
      <c r="AM58">
        <f t="shared" si="92"/>
        <v>0</v>
      </c>
      <c r="AN58">
        <f t="shared" si="94"/>
        <v>2</v>
      </c>
      <c r="AO58">
        <f t="shared" si="20"/>
        <v>1</v>
      </c>
      <c r="AP58" s="45" t="s">
        <v>52</v>
      </c>
      <c r="AQ58" s="46">
        <f t="shared" si="52"/>
        <v>0</v>
      </c>
      <c r="AR58" s="45" t="s">
        <v>52</v>
      </c>
      <c r="AS58" s="46">
        <f t="shared" si="22"/>
        <v>0</v>
      </c>
      <c r="AT58" s="45" t="s">
        <v>52</v>
      </c>
      <c r="AU58" s="46">
        <f t="shared" si="23"/>
        <v>0</v>
      </c>
      <c r="AV58" s="45" t="s">
        <v>52</v>
      </c>
      <c r="AW58">
        <f t="shared" ref="AW58" si="96">IF(AV58="SI",1,0)</f>
        <v>0</v>
      </c>
      <c r="AX58">
        <f t="shared" si="79"/>
        <v>2</v>
      </c>
      <c r="AY58">
        <f t="shared" si="80"/>
        <v>1</v>
      </c>
    </row>
    <row r="59" spans="1:51" ht="135" x14ac:dyDescent="0.25">
      <c r="A59" s="66" t="str">
        <f>'Mapa de riesgos'!B64</f>
        <v>Inconsistencias en la Información</v>
      </c>
      <c r="B59" s="67" t="str">
        <f>'Mapa de riesgos'!E64</f>
        <v>No se realizan investigaciones que generen una adecuada relación con las actividades que el Icfes desarrolla o que el producto final corresponda con el acordado.</v>
      </c>
      <c r="C59" s="67"/>
      <c r="D59" s="45" t="s">
        <v>51</v>
      </c>
      <c r="E59" s="46">
        <f t="shared" si="0"/>
        <v>1</v>
      </c>
      <c r="F59" s="45" t="s">
        <v>52</v>
      </c>
      <c r="G59" s="46">
        <f t="shared" si="1"/>
        <v>0</v>
      </c>
      <c r="H59" s="45" t="s">
        <v>52</v>
      </c>
      <c r="I59" s="46">
        <f t="shared" si="2"/>
        <v>0</v>
      </c>
      <c r="J59" s="45" t="s">
        <v>52</v>
      </c>
      <c r="K59">
        <f t="shared" si="3"/>
        <v>0</v>
      </c>
      <c r="L59" s="45" t="s">
        <v>52</v>
      </c>
      <c r="M59">
        <f t="shared" si="4"/>
        <v>0</v>
      </c>
      <c r="N59" s="45" t="s">
        <v>52</v>
      </c>
      <c r="O59">
        <f t="shared" si="5"/>
        <v>0</v>
      </c>
      <c r="P59" s="45" t="s">
        <v>51</v>
      </c>
      <c r="Q59">
        <f t="shared" si="6"/>
        <v>1</v>
      </c>
      <c r="R59" s="45" t="s">
        <v>52</v>
      </c>
      <c r="S59" s="46">
        <f t="shared" si="7"/>
        <v>0</v>
      </c>
      <c r="T59" s="45" t="s">
        <v>51</v>
      </c>
      <c r="U59" s="46">
        <f t="shared" si="8"/>
        <v>1</v>
      </c>
      <c r="V59" s="45" t="s">
        <v>51</v>
      </c>
      <c r="W59" s="46">
        <f t="shared" si="9"/>
        <v>1</v>
      </c>
      <c r="X59" s="45" t="s">
        <v>52</v>
      </c>
      <c r="Y59" s="46">
        <f t="shared" si="25"/>
        <v>0</v>
      </c>
      <c r="Z59">
        <f t="shared" si="26"/>
        <v>4</v>
      </c>
      <c r="AA59" s="46">
        <f t="shared" si="27"/>
        <v>3</v>
      </c>
      <c r="AB59" s="45" t="s">
        <v>52</v>
      </c>
      <c r="AC59" s="46">
        <f t="shared" si="13"/>
        <v>0</v>
      </c>
      <c r="AD59" s="45" t="s">
        <v>52</v>
      </c>
      <c r="AE59" s="46">
        <f t="shared" si="14"/>
        <v>0</v>
      </c>
      <c r="AF59" s="45" t="s">
        <v>51</v>
      </c>
      <c r="AG59">
        <f t="shared" si="15"/>
        <v>1</v>
      </c>
      <c r="AH59" s="45" t="s">
        <v>51</v>
      </c>
      <c r="AI59">
        <f t="shared" si="16"/>
        <v>1</v>
      </c>
      <c r="AJ59" s="45" t="s">
        <v>51</v>
      </c>
      <c r="AK59">
        <f t="shared" si="17"/>
        <v>1</v>
      </c>
      <c r="AL59" s="45" t="s">
        <v>52</v>
      </c>
      <c r="AM59">
        <f t="shared" si="92"/>
        <v>0</v>
      </c>
      <c r="AN59">
        <f>Q59+S59+U59+W59+Y59+AC59+AE59+AG59+AI59+AK59+AM59</f>
        <v>6</v>
      </c>
      <c r="AO59">
        <f t="shared" si="20"/>
        <v>3</v>
      </c>
      <c r="AP59" s="45" t="s">
        <v>52</v>
      </c>
      <c r="AQ59" s="46">
        <f t="shared" si="52"/>
        <v>0</v>
      </c>
      <c r="AR59" s="45" t="s">
        <v>52</v>
      </c>
      <c r="AS59" s="46">
        <f t="shared" si="22"/>
        <v>0</v>
      </c>
      <c r="AT59" s="45" t="s">
        <v>52</v>
      </c>
      <c r="AU59" s="46">
        <f t="shared" si="23"/>
        <v>0</v>
      </c>
      <c r="AV59" s="45" t="s">
        <v>52</v>
      </c>
      <c r="AW59">
        <f t="shared" ref="AW59" si="97">IF(AV59="SI",1,0)</f>
        <v>0</v>
      </c>
      <c r="AX59">
        <f t="shared" si="79"/>
        <v>6</v>
      </c>
      <c r="AY59">
        <f t="shared" si="80"/>
        <v>2</v>
      </c>
    </row>
    <row r="60" spans="1:51" ht="75" x14ac:dyDescent="0.25">
      <c r="A60" s="66" t="str">
        <f>'Mapa de riesgos'!B65</f>
        <v>Incumplimiento en Tiempos de Entrega o Respuesta</v>
      </c>
      <c r="B60" s="67" t="str">
        <f>'Mapa de riesgos'!E65</f>
        <v xml:space="preserve">Por decisiones de terceros que afectan a la administración.
</v>
      </c>
      <c r="C60" s="67"/>
      <c r="D60" s="45" t="s">
        <v>52</v>
      </c>
      <c r="E60" s="46">
        <f t="shared" si="0"/>
        <v>0</v>
      </c>
      <c r="F60" s="45" t="s">
        <v>52</v>
      </c>
      <c r="G60" s="46">
        <f t="shared" si="1"/>
        <v>0</v>
      </c>
      <c r="H60" s="45" t="s">
        <v>52</v>
      </c>
      <c r="I60" s="46">
        <f t="shared" si="2"/>
        <v>0</v>
      </c>
      <c r="J60" s="45" t="s">
        <v>52</v>
      </c>
      <c r="K60">
        <f t="shared" si="3"/>
        <v>0</v>
      </c>
      <c r="L60" s="45" t="s">
        <v>52</v>
      </c>
      <c r="M60">
        <f t="shared" si="4"/>
        <v>0</v>
      </c>
      <c r="N60" s="45" t="s">
        <v>52</v>
      </c>
      <c r="O60">
        <f t="shared" si="5"/>
        <v>0</v>
      </c>
      <c r="P60" s="45" t="s">
        <v>51</v>
      </c>
      <c r="Q60">
        <f t="shared" si="6"/>
        <v>1</v>
      </c>
      <c r="R60" s="45" t="s">
        <v>51</v>
      </c>
      <c r="S60" s="46">
        <f t="shared" si="7"/>
        <v>1</v>
      </c>
      <c r="T60" s="45" t="s">
        <v>51</v>
      </c>
      <c r="U60" s="46">
        <f t="shared" si="8"/>
        <v>1</v>
      </c>
      <c r="V60" s="45" t="s">
        <v>52</v>
      </c>
      <c r="W60" s="46">
        <f t="shared" si="9"/>
        <v>0</v>
      </c>
      <c r="X60" s="45" t="s">
        <v>51</v>
      </c>
      <c r="Y60" s="46">
        <f t="shared" si="25"/>
        <v>1</v>
      </c>
      <c r="Z60">
        <f t="shared" si="26"/>
        <v>4</v>
      </c>
      <c r="AA60" s="46">
        <f t="shared" si="27"/>
        <v>3</v>
      </c>
      <c r="AB60" s="45" t="s">
        <v>52</v>
      </c>
      <c r="AC60" s="46">
        <f t="shared" si="13"/>
        <v>0</v>
      </c>
      <c r="AD60" s="45" t="s">
        <v>51</v>
      </c>
      <c r="AE60" s="46">
        <f t="shared" si="14"/>
        <v>1</v>
      </c>
      <c r="AF60" s="45" t="s">
        <v>51</v>
      </c>
      <c r="AG60">
        <f t="shared" si="15"/>
        <v>1</v>
      </c>
      <c r="AH60" s="45" t="s">
        <v>51</v>
      </c>
      <c r="AI60">
        <f t="shared" si="16"/>
        <v>1</v>
      </c>
      <c r="AJ60" s="45" t="s">
        <v>52</v>
      </c>
      <c r="AK60">
        <f t="shared" si="17"/>
        <v>0</v>
      </c>
      <c r="AL60" s="45" t="s">
        <v>52</v>
      </c>
      <c r="AM60">
        <f t="shared" si="92"/>
        <v>0</v>
      </c>
      <c r="AN60">
        <f>Q60+S60+U60+W60+Y60+AC60+AE60+AG60+AI60+AK60+AM60</f>
        <v>7</v>
      </c>
      <c r="AO60">
        <f t="shared" si="20"/>
        <v>4</v>
      </c>
      <c r="AP60" s="45" t="s">
        <v>52</v>
      </c>
      <c r="AQ60" s="46">
        <f t="shared" si="52"/>
        <v>0</v>
      </c>
      <c r="AR60" s="45" t="s">
        <v>52</v>
      </c>
      <c r="AS60" s="46">
        <f t="shared" si="22"/>
        <v>0</v>
      </c>
      <c r="AT60" s="45" t="s">
        <v>51</v>
      </c>
      <c r="AU60" s="46">
        <f t="shared" si="23"/>
        <v>1</v>
      </c>
      <c r="AV60" s="45" t="s">
        <v>52</v>
      </c>
      <c r="AW60">
        <f t="shared" ref="AW60" si="98">IF(AV60="SI",1,0)</f>
        <v>0</v>
      </c>
      <c r="AX60">
        <f t="shared" si="79"/>
        <v>8</v>
      </c>
      <c r="AY60">
        <f t="shared" si="80"/>
        <v>3</v>
      </c>
    </row>
    <row r="61" spans="1:51" ht="60" x14ac:dyDescent="0.25">
      <c r="A61" s="66" t="str">
        <f>'Mapa de riesgos'!B66</f>
        <v>Incumplimiento en Tiempos de Entrega o Respuesta</v>
      </c>
      <c r="B61" s="67" t="str">
        <f>'Mapa de riesgos'!E66</f>
        <v>Por actos y decisiones de la administración  que puedan  vulnerar los derechos de los usuarios.</v>
      </c>
      <c r="C61" s="67"/>
      <c r="D61" s="45" t="s">
        <v>52</v>
      </c>
      <c r="E61" s="46">
        <f t="shared" si="0"/>
        <v>0</v>
      </c>
      <c r="F61" s="45" t="s">
        <v>52</v>
      </c>
      <c r="G61" s="46">
        <f t="shared" si="1"/>
        <v>0</v>
      </c>
      <c r="H61" s="45" t="s">
        <v>52</v>
      </c>
      <c r="I61" s="46">
        <f t="shared" si="2"/>
        <v>0</v>
      </c>
      <c r="J61" s="45" t="s">
        <v>52</v>
      </c>
      <c r="K61">
        <f t="shared" si="3"/>
        <v>0</v>
      </c>
      <c r="L61" s="45" t="s">
        <v>52</v>
      </c>
      <c r="M61">
        <f t="shared" si="4"/>
        <v>0</v>
      </c>
      <c r="N61" s="45" t="s">
        <v>52</v>
      </c>
      <c r="O61">
        <f t="shared" si="5"/>
        <v>0</v>
      </c>
      <c r="P61" s="45" t="s">
        <v>51</v>
      </c>
      <c r="Q61">
        <f t="shared" si="6"/>
        <v>1</v>
      </c>
      <c r="R61" s="45" t="s">
        <v>51</v>
      </c>
      <c r="S61" s="46">
        <f t="shared" si="7"/>
        <v>1</v>
      </c>
      <c r="T61" s="45" t="s">
        <v>51</v>
      </c>
      <c r="U61" s="46">
        <f t="shared" si="8"/>
        <v>1</v>
      </c>
      <c r="V61" s="45" t="s">
        <v>52</v>
      </c>
      <c r="W61" s="46">
        <f t="shared" si="9"/>
        <v>0</v>
      </c>
      <c r="X61" s="45" t="s">
        <v>51</v>
      </c>
      <c r="Y61" s="46">
        <f t="shared" si="25"/>
        <v>1</v>
      </c>
      <c r="Z61">
        <f t="shared" si="26"/>
        <v>4</v>
      </c>
      <c r="AA61" s="46">
        <f t="shared" si="27"/>
        <v>3</v>
      </c>
      <c r="AB61" s="45" t="s">
        <v>52</v>
      </c>
      <c r="AC61" s="46">
        <f t="shared" si="13"/>
        <v>0</v>
      </c>
      <c r="AD61" s="45" t="s">
        <v>51</v>
      </c>
      <c r="AE61" s="46">
        <f t="shared" si="14"/>
        <v>1</v>
      </c>
      <c r="AF61" s="45" t="s">
        <v>51</v>
      </c>
      <c r="AG61">
        <f t="shared" si="15"/>
        <v>1</v>
      </c>
      <c r="AH61" s="45" t="s">
        <v>51</v>
      </c>
      <c r="AI61">
        <f t="shared" si="16"/>
        <v>1</v>
      </c>
      <c r="AJ61" s="45" t="s">
        <v>52</v>
      </c>
      <c r="AK61">
        <f t="shared" si="17"/>
        <v>0</v>
      </c>
      <c r="AL61" s="45" t="s">
        <v>52</v>
      </c>
      <c r="AM61">
        <f t="shared" si="92"/>
        <v>0</v>
      </c>
      <c r="AN61">
        <f t="shared" ref="AN61:AN71" si="99">Q61+S61+U61+W61+Y61+AC61+AE61+AG61+AI61+AK61+AM61</f>
        <v>7</v>
      </c>
      <c r="AO61">
        <f t="shared" si="20"/>
        <v>4</v>
      </c>
      <c r="AP61" s="45" t="s">
        <v>52</v>
      </c>
      <c r="AQ61" s="46">
        <f t="shared" si="52"/>
        <v>0</v>
      </c>
      <c r="AR61" s="45" t="s">
        <v>52</v>
      </c>
      <c r="AS61" s="46">
        <f t="shared" si="22"/>
        <v>0</v>
      </c>
      <c r="AT61" s="45" t="s">
        <v>51</v>
      </c>
      <c r="AU61" s="46">
        <f t="shared" si="23"/>
        <v>1</v>
      </c>
      <c r="AV61" s="45" t="s">
        <v>52</v>
      </c>
      <c r="AW61">
        <f t="shared" ref="AW61" si="100">IF(AV61="SI",1,0)</f>
        <v>0</v>
      </c>
      <c r="AX61">
        <f t="shared" si="79"/>
        <v>8</v>
      </c>
      <c r="AY61">
        <f t="shared" si="80"/>
        <v>3</v>
      </c>
    </row>
    <row r="62" spans="1:51" ht="150" x14ac:dyDescent="0.25">
      <c r="A62" s="66" t="str">
        <f>'Mapa de riesgos'!B67</f>
        <v>Incumplimiento en Tiempos de Entrega o Respuesta</v>
      </c>
      <c r="B62" s="67" t="str">
        <f>'Mapa de riesgos'!E67</f>
        <v xml:space="preserve">Por el Incremento masivo e imprevisto en PQRS debido que la Infraestructura no esta diseñada para responder a una necesidad masiva como las fallas en los aplicativos del Instituto con los que interactúa el ciudadano.  </v>
      </c>
      <c r="C62" s="67"/>
      <c r="D62" s="45" t="s">
        <v>52</v>
      </c>
      <c r="E62" s="46">
        <f t="shared" si="0"/>
        <v>0</v>
      </c>
      <c r="F62" s="45" t="s">
        <v>52</v>
      </c>
      <c r="G62" s="46">
        <f t="shared" si="1"/>
        <v>0</v>
      </c>
      <c r="H62" s="45" t="s">
        <v>52</v>
      </c>
      <c r="I62" s="46">
        <f t="shared" si="2"/>
        <v>0</v>
      </c>
      <c r="J62" s="45" t="s">
        <v>52</v>
      </c>
      <c r="K62">
        <f t="shared" si="3"/>
        <v>0</v>
      </c>
      <c r="L62" s="45" t="s">
        <v>52</v>
      </c>
      <c r="M62">
        <f t="shared" si="4"/>
        <v>0</v>
      </c>
      <c r="N62" s="45" t="s">
        <v>52</v>
      </c>
      <c r="O62">
        <f t="shared" si="5"/>
        <v>0</v>
      </c>
      <c r="P62" s="45" t="s">
        <v>51</v>
      </c>
      <c r="Q62">
        <f t="shared" si="6"/>
        <v>1</v>
      </c>
      <c r="R62" s="45" t="s">
        <v>51</v>
      </c>
      <c r="S62" s="46">
        <f t="shared" si="7"/>
        <v>1</v>
      </c>
      <c r="T62" s="45" t="s">
        <v>51</v>
      </c>
      <c r="U62" s="46">
        <f t="shared" si="8"/>
        <v>1</v>
      </c>
      <c r="V62" s="45" t="s">
        <v>52</v>
      </c>
      <c r="W62" s="46">
        <f t="shared" si="9"/>
        <v>0</v>
      </c>
      <c r="X62" s="45" t="s">
        <v>51</v>
      </c>
      <c r="Y62" s="46">
        <f t="shared" si="25"/>
        <v>1</v>
      </c>
      <c r="Z62">
        <f t="shared" si="26"/>
        <v>4</v>
      </c>
      <c r="AA62" s="46">
        <f t="shared" si="27"/>
        <v>3</v>
      </c>
      <c r="AB62" s="45" t="s">
        <v>52</v>
      </c>
      <c r="AC62" s="46">
        <f t="shared" si="13"/>
        <v>0</v>
      </c>
      <c r="AD62" s="45" t="s">
        <v>51</v>
      </c>
      <c r="AE62" s="46">
        <f t="shared" si="14"/>
        <v>1</v>
      </c>
      <c r="AF62" s="45" t="s">
        <v>51</v>
      </c>
      <c r="AG62">
        <f t="shared" si="15"/>
        <v>1</v>
      </c>
      <c r="AH62" s="45" t="s">
        <v>51</v>
      </c>
      <c r="AI62">
        <f t="shared" si="16"/>
        <v>1</v>
      </c>
      <c r="AJ62" s="45" t="s">
        <v>52</v>
      </c>
      <c r="AK62">
        <f t="shared" si="17"/>
        <v>0</v>
      </c>
      <c r="AL62" s="45" t="s">
        <v>52</v>
      </c>
      <c r="AM62">
        <f t="shared" si="92"/>
        <v>0</v>
      </c>
      <c r="AN62">
        <f t="shared" si="99"/>
        <v>7</v>
      </c>
      <c r="AO62">
        <f t="shared" si="20"/>
        <v>4</v>
      </c>
      <c r="AP62" s="45" t="s">
        <v>52</v>
      </c>
      <c r="AQ62" s="46">
        <f t="shared" si="52"/>
        <v>0</v>
      </c>
      <c r="AR62" s="45" t="s">
        <v>52</v>
      </c>
      <c r="AS62" s="46">
        <f t="shared" si="22"/>
        <v>0</v>
      </c>
      <c r="AT62" s="45" t="s">
        <v>51</v>
      </c>
      <c r="AU62" s="46">
        <f t="shared" si="23"/>
        <v>1</v>
      </c>
      <c r="AV62" s="45" t="s">
        <v>52</v>
      </c>
      <c r="AW62">
        <f t="shared" ref="AW62" si="101">IF(AV62="SI",1,0)</f>
        <v>0</v>
      </c>
      <c r="AX62">
        <f t="shared" si="79"/>
        <v>8</v>
      </c>
      <c r="AY62">
        <f t="shared" si="80"/>
        <v>3</v>
      </c>
    </row>
    <row r="63" spans="1:51" ht="120" x14ac:dyDescent="0.25">
      <c r="A63" s="66" t="str">
        <f>'Mapa de riesgos'!B68</f>
        <v>Incumplimiento en Tiempos de Entrega o Respuesta</v>
      </c>
      <c r="B63" s="67" t="str">
        <f>'Mapa de riesgos'!E68</f>
        <v>Las áreas no del Instituto no  tienen los insumos o se demoran en entregarlos para que la Unidad de Atención al Ciudadano pueda proyectar  la respuesta indicada al usuario.</v>
      </c>
      <c r="C63" s="67"/>
      <c r="D63" s="45" t="s">
        <v>52</v>
      </c>
      <c r="E63" s="46">
        <f t="shared" si="0"/>
        <v>0</v>
      </c>
      <c r="F63" s="45" t="s">
        <v>52</v>
      </c>
      <c r="G63" s="46">
        <f t="shared" si="1"/>
        <v>0</v>
      </c>
      <c r="H63" s="45" t="s">
        <v>52</v>
      </c>
      <c r="I63" s="46">
        <f t="shared" si="2"/>
        <v>0</v>
      </c>
      <c r="J63" s="45" t="s">
        <v>52</v>
      </c>
      <c r="K63">
        <f t="shared" si="3"/>
        <v>0</v>
      </c>
      <c r="L63" s="45" t="s">
        <v>52</v>
      </c>
      <c r="M63">
        <f t="shared" si="4"/>
        <v>0</v>
      </c>
      <c r="N63" s="45" t="s">
        <v>52</v>
      </c>
      <c r="O63">
        <f t="shared" si="5"/>
        <v>0</v>
      </c>
      <c r="P63" s="45" t="s">
        <v>51</v>
      </c>
      <c r="Q63">
        <f t="shared" si="6"/>
        <v>1</v>
      </c>
      <c r="R63" s="45" t="s">
        <v>51</v>
      </c>
      <c r="S63" s="46">
        <f t="shared" si="7"/>
        <v>1</v>
      </c>
      <c r="T63" s="45" t="s">
        <v>51</v>
      </c>
      <c r="U63" s="46">
        <f t="shared" si="8"/>
        <v>1</v>
      </c>
      <c r="V63" s="45" t="s">
        <v>52</v>
      </c>
      <c r="W63" s="46">
        <f t="shared" si="9"/>
        <v>0</v>
      </c>
      <c r="X63" s="45" t="s">
        <v>51</v>
      </c>
      <c r="Y63" s="46">
        <f t="shared" si="25"/>
        <v>1</v>
      </c>
      <c r="Z63">
        <f t="shared" si="26"/>
        <v>4</v>
      </c>
      <c r="AA63" s="46">
        <f t="shared" si="27"/>
        <v>3</v>
      </c>
      <c r="AB63" s="45" t="s">
        <v>52</v>
      </c>
      <c r="AC63" s="46">
        <f t="shared" si="13"/>
        <v>0</v>
      </c>
      <c r="AD63" s="45" t="s">
        <v>51</v>
      </c>
      <c r="AE63" s="46">
        <f t="shared" si="14"/>
        <v>1</v>
      </c>
      <c r="AF63" s="45" t="s">
        <v>51</v>
      </c>
      <c r="AG63">
        <f t="shared" si="15"/>
        <v>1</v>
      </c>
      <c r="AH63" s="45" t="s">
        <v>51</v>
      </c>
      <c r="AI63">
        <f t="shared" si="16"/>
        <v>1</v>
      </c>
      <c r="AJ63" s="45" t="s">
        <v>52</v>
      </c>
      <c r="AK63">
        <f t="shared" si="17"/>
        <v>0</v>
      </c>
      <c r="AL63" s="45" t="s">
        <v>52</v>
      </c>
      <c r="AM63">
        <f t="shared" si="92"/>
        <v>0</v>
      </c>
      <c r="AN63">
        <f t="shared" si="99"/>
        <v>7</v>
      </c>
      <c r="AO63">
        <f t="shared" si="20"/>
        <v>4</v>
      </c>
      <c r="AP63" s="45" t="s">
        <v>52</v>
      </c>
      <c r="AQ63" s="46">
        <f t="shared" si="52"/>
        <v>0</v>
      </c>
      <c r="AR63" s="45" t="s">
        <v>52</v>
      </c>
      <c r="AS63" s="46">
        <f t="shared" si="22"/>
        <v>0</v>
      </c>
      <c r="AT63" s="45" t="s">
        <v>51</v>
      </c>
      <c r="AU63" s="46">
        <f t="shared" si="23"/>
        <v>1</v>
      </c>
      <c r="AV63" s="45" t="s">
        <v>52</v>
      </c>
      <c r="AW63">
        <f t="shared" ref="AW63" si="102">IF(AV63="SI",1,0)</f>
        <v>0</v>
      </c>
      <c r="AX63">
        <f t="shared" si="79"/>
        <v>8</v>
      </c>
      <c r="AY63">
        <f t="shared" si="80"/>
        <v>3</v>
      </c>
    </row>
    <row r="64" spans="1:51" ht="60" x14ac:dyDescent="0.25">
      <c r="A64" s="66" t="str">
        <f>'Mapa de riesgos'!B69</f>
        <v>Desinformación</v>
      </c>
      <c r="B64" s="67" t="str">
        <f>'Mapa de riesgos'!E69</f>
        <v>Falta de información oportuna y completa de los temas inherentes a la misión Institucional.</v>
      </c>
      <c r="C64" s="67"/>
      <c r="D64" s="45" t="s">
        <v>52</v>
      </c>
      <c r="E64" s="46">
        <f t="shared" si="0"/>
        <v>0</v>
      </c>
      <c r="F64" s="45" t="s">
        <v>52</v>
      </c>
      <c r="G64" s="46">
        <f t="shared" si="1"/>
        <v>0</v>
      </c>
      <c r="H64" s="45" t="s">
        <v>52</v>
      </c>
      <c r="I64" s="46">
        <f t="shared" si="2"/>
        <v>0</v>
      </c>
      <c r="J64" s="45" t="s">
        <v>52</v>
      </c>
      <c r="K64">
        <f t="shared" si="3"/>
        <v>0</v>
      </c>
      <c r="L64" s="45" t="s">
        <v>52</v>
      </c>
      <c r="M64">
        <f t="shared" si="4"/>
        <v>0</v>
      </c>
      <c r="N64" s="45" t="s">
        <v>52</v>
      </c>
      <c r="O64">
        <f t="shared" si="5"/>
        <v>0</v>
      </c>
      <c r="P64" s="45" t="s">
        <v>51</v>
      </c>
      <c r="Q64">
        <f t="shared" si="6"/>
        <v>1</v>
      </c>
      <c r="R64" s="45" t="s">
        <v>51</v>
      </c>
      <c r="S64" s="46">
        <f t="shared" si="7"/>
        <v>1</v>
      </c>
      <c r="T64" s="45" t="s">
        <v>51</v>
      </c>
      <c r="U64" s="46">
        <f t="shared" si="8"/>
        <v>1</v>
      </c>
      <c r="V64" s="45" t="s">
        <v>52</v>
      </c>
      <c r="W64" s="46">
        <f t="shared" si="9"/>
        <v>0</v>
      </c>
      <c r="X64" s="45" t="s">
        <v>52</v>
      </c>
      <c r="Y64" s="46">
        <f t="shared" si="25"/>
        <v>0</v>
      </c>
      <c r="Z64">
        <f t="shared" si="26"/>
        <v>3</v>
      </c>
      <c r="AA64" s="46">
        <f t="shared" si="27"/>
        <v>2</v>
      </c>
      <c r="AB64" s="45" t="s">
        <v>52</v>
      </c>
      <c r="AC64" s="46">
        <f t="shared" si="13"/>
        <v>0</v>
      </c>
      <c r="AD64" s="45" t="s">
        <v>51</v>
      </c>
      <c r="AE64" s="46">
        <f t="shared" si="14"/>
        <v>1</v>
      </c>
      <c r="AF64" s="45" t="s">
        <v>51</v>
      </c>
      <c r="AG64">
        <f t="shared" si="15"/>
        <v>1</v>
      </c>
      <c r="AH64" s="45" t="s">
        <v>51</v>
      </c>
      <c r="AI64">
        <f t="shared" si="16"/>
        <v>1</v>
      </c>
      <c r="AJ64" s="45" t="s">
        <v>52</v>
      </c>
      <c r="AK64">
        <f t="shared" si="17"/>
        <v>0</v>
      </c>
      <c r="AL64" s="45" t="s">
        <v>52</v>
      </c>
      <c r="AM64">
        <f t="shared" si="92"/>
        <v>0</v>
      </c>
      <c r="AN64">
        <f t="shared" si="99"/>
        <v>6</v>
      </c>
      <c r="AO64">
        <f t="shared" si="20"/>
        <v>3</v>
      </c>
      <c r="AP64" s="45" t="s">
        <v>52</v>
      </c>
      <c r="AQ64" s="46">
        <f t="shared" si="52"/>
        <v>0</v>
      </c>
      <c r="AR64" s="45" t="s">
        <v>52</v>
      </c>
      <c r="AS64" s="46">
        <f t="shared" si="22"/>
        <v>0</v>
      </c>
      <c r="AT64" s="45" t="s">
        <v>51</v>
      </c>
      <c r="AU64" s="46">
        <f t="shared" si="23"/>
        <v>1</v>
      </c>
      <c r="AV64" s="45" t="s">
        <v>52</v>
      </c>
      <c r="AW64">
        <f t="shared" ref="AW64" si="103">IF(AV64="SI",1,0)</f>
        <v>0</v>
      </c>
      <c r="AX64">
        <f t="shared" si="79"/>
        <v>7</v>
      </c>
      <c r="AY64">
        <f t="shared" si="80"/>
        <v>3</v>
      </c>
    </row>
    <row r="65" spans="1:51" ht="120" x14ac:dyDescent="0.25">
      <c r="A65" s="66" t="str">
        <f>'Mapa de riesgos'!B70</f>
        <v>Desinformación</v>
      </c>
      <c r="B65" s="67" t="str">
        <f>'Mapa de riesgos'!E70</f>
        <v>Procesos de la entidad que no suministran insumos o no divulgan oportunamente novedades para la capacitación del personal asignado en  la Unidad de  Atención al Ciudadano</v>
      </c>
      <c r="C65" s="67"/>
      <c r="D65" s="45" t="s">
        <v>52</v>
      </c>
      <c r="E65" s="46">
        <f t="shared" si="0"/>
        <v>0</v>
      </c>
      <c r="F65" s="45" t="s">
        <v>52</v>
      </c>
      <c r="G65" s="46">
        <f t="shared" si="1"/>
        <v>0</v>
      </c>
      <c r="H65" s="45" t="s">
        <v>52</v>
      </c>
      <c r="I65" s="46"/>
      <c r="J65" s="45" t="s">
        <v>52</v>
      </c>
      <c r="K65">
        <f t="shared" si="3"/>
        <v>0</v>
      </c>
      <c r="L65" s="45" t="s">
        <v>52</v>
      </c>
      <c r="M65">
        <f t="shared" si="4"/>
        <v>0</v>
      </c>
      <c r="N65" s="45" t="s">
        <v>52</v>
      </c>
      <c r="O65">
        <f t="shared" si="5"/>
        <v>0</v>
      </c>
      <c r="P65" s="45" t="s">
        <v>51</v>
      </c>
      <c r="Q65">
        <f t="shared" si="6"/>
        <v>1</v>
      </c>
      <c r="R65" s="45" t="s">
        <v>51</v>
      </c>
      <c r="S65" s="46">
        <f t="shared" si="7"/>
        <v>1</v>
      </c>
      <c r="T65" s="45" t="s">
        <v>51</v>
      </c>
      <c r="U65" s="46">
        <f t="shared" si="8"/>
        <v>1</v>
      </c>
      <c r="V65" s="45" t="s">
        <v>52</v>
      </c>
      <c r="W65" s="46">
        <f t="shared" si="9"/>
        <v>0</v>
      </c>
      <c r="X65" s="45" t="s">
        <v>52</v>
      </c>
      <c r="Y65" s="46">
        <f t="shared" si="25"/>
        <v>0</v>
      </c>
      <c r="Z65">
        <f t="shared" si="26"/>
        <v>3</v>
      </c>
      <c r="AA65" s="46">
        <f t="shared" si="27"/>
        <v>2</v>
      </c>
      <c r="AB65" s="45" t="s">
        <v>52</v>
      </c>
      <c r="AC65" s="46">
        <f t="shared" si="13"/>
        <v>0</v>
      </c>
      <c r="AD65" s="45" t="s">
        <v>51</v>
      </c>
      <c r="AE65" s="46">
        <f t="shared" si="14"/>
        <v>1</v>
      </c>
      <c r="AF65" s="45" t="s">
        <v>51</v>
      </c>
      <c r="AG65">
        <f t="shared" si="15"/>
        <v>1</v>
      </c>
      <c r="AH65" s="45" t="s">
        <v>51</v>
      </c>
      <c r="AI65">
        <f t="shared" si="16"/>
        <v>1</v>
      </c>
      <c r="AJ65" s="45" t="s">
        <v>52</v>
      </c>
      <c r="AK65">
        <f t="shared" si="17"/>
        <v>0</v>
      </c>
      <c r="AL65" s="45" t="s">
        <v>52</v>
      </c>
      <c r="AM65">
        <f t="shared" si="92"/>
        <v>0</v>
      </c>
      <c r="AN65">
        <f t="shared" si="99"/>
        <v>6</v>
      </c>
      <c r="AO65">
        <f t="shared" si="20"/>
        <v>3</v>
      </c>
      <c r="AP65" s="45" t="s">
        <v>52</v>
      </c>
      <c r="AQ65" s="46">
        <f t="shared" si="52"/>
        <v>0</v>
      </c>
      <c r="AR65" s="45" t="s">
        <v>52</v>
      </c>
      <c r="AS65" s="46">
        <f t="shared" si="22"/>
        <v>0</v>
      </c>
      <c r="AT65" s="45" t="s">
        <v>51</v>
      </c>
      <c r="AU65" s="46">
        <f t="shared" si="23"/>
        <v>1</v>
      </c>
      <c r="AV65" s="45" t="s">
        <v>52</v>
      </c>
      <c r="AW65">
        <f t="shared" ref="AW65" si="104">IF(AV65="SI",1,0)</f>
        <v>0</v>
      </c>
      <c r="AX65">
        <f t="shared" si="79"/>
        <v>7</v>
      </c>
      <c r="AY65">
        <f t="shared" si="80"/>
        <v>3</v>
      </c>
    </row>
    <row r="66" spans="1:51" ht="30" x14ac:dyDescent="0.25">
      <c r="A66" s="66" t="str">
        <f>'Mapa de riesgos'!B71</f>
        <v>Atención Inadecuada</v>
      </c>
      <c r="B66" s="67" t="str">
        <f>'Mapa de riesgos'!E71</f>
        <v>Falta de capacitación y/o motivación</v>
      </c>
      <c r="C66" s="67"/>
      <c r="D66" s="45" t="s">
        <v>52</v>
      </c>
      <c r="E66" s="46">
        <f t="shared" si="0"/>
        <v>0</v>
      </c>
      <c r="F66" s="45" t="s">
        <v>52</v>
      </c>
      <c r="G66" s="46">
        <f t="shared" si="1"/>
        <v>0</v>
      </c>
      <c r="H66" s="45" t="s">
        <v>52</v>
      </c>
      <c r="I66" s="46">
        <f t="shared" ref="I66:I80" si="105">IF(H66="SI",1,0)</f>
        <v>0</v>
      </c>
      <c r="J66" s="45" t="s">
        <v>52</v>
      </c>
      <c r="K66">
        <f t="shared" si="3"/>
        <v>0</v>
      </c>
      <c r="L66" s="45" t="s">
        <v>52</v>
      </c>
      <c r="M66">
        <f t="shared" si="4"/>
        <v>0</v>
      </c>
      <c r="N66" s="45" t="s">
        <v>52</v>
      </c>
      <c r="O66">
        <f t="shared" si="5"/>
        <v>0</v>
      </c>
      <c r="P66" s="45" t="s">
        <v>51</v>
      </c>
      <c r="Q66">
        <f t="shared" si="6"/>
        <v>1</v>
      </c>
      <c r="R66" s="45" t="s">
        <v>51</v>
      </c>
      <c r="S66" s="46">
        <f t="shared" si="7"/>
        <v>1</v>
      </c>
      <c r="T66" s="45" t="s">
        <v>51</v>
      </c>
      <c r="U66" s="46">
        <f t="shared" si="8"/>
        <v>1</v>
      </c>
      <c r="V66" s="45" t="s">
        <v>52</v>
      </c>
      <c r="W66" s="46">
        <f t="shared" si="9"/>
        <v>0</v>
      </c>
      <c r="X66" s="45" t="s">
        <v>51</v>
      </c>
      <c r="Y66" s="46">
        <f t="shared" si="25"/>
        <v>1</v>
      </c>
      <c r="Z66">
        <f t="shared" si="26"/>
        <v>4</v>
      </c>
      <c r="AA66" s="46">
        <f t="shared" si="27"/>
        <v>3</v>
      </c>
      <c r="AB66" s="45" t="s">
        <v>52</v>
      </c>
      <c r="AC66" s="46">
        <f t="shared" si="13"/>
        <v>0</v>
      </c>
      <c r="AD66" s="45" t="s">
        <v>52</v>
      </c>
      <c r="AE66" s="46">
        <f t="shared" si="14"/>
        <v>0</v>
      </c>
      <c r="AF66" s="45" t="s">
        <v>51</v>
      </c>
      <c r="AG66">
        <f t="shared" si="15"/>
        <v>1</v>
      </c>
      <c r="AH66" s="45" t="s">
        <v>51</v>
      </c>
      <c r="AI66">
        <f t="shared" si="16"/>
        <v>1</v>
      </c>
      <c r="AJ66" s="45" t="s">
        <v>52</v>
      </c>
      <c r="AK66">
        <f t="shared" si="17"/>
        <v>0</v>
      </c>
      <c r="AL66" s="45" t="s">
        <v>52</v>
      </c>
      <c r="AM66">
        <f t="shared" si="92"/>
        <v>0</v>
      </c>
      <c r="AN66">
        <f t="shared" si="99"/>
        <v>6</v>
      </c>
      <c r="AO66">
        <f t="shared" si="20"/>
        <v>3</v>
      </c>
      <c r="AP66" s="45" t="s">
        <v>52</v>
      </c>
      <c r="AQ66" s="46">
        <f t="shared" si="52"/>
        <v>0</v>
      </c>
      <c r="AR66" s="45" t="s">
        <v>52</v>
      </c>
      <c r="AS66" s="46">
        <f t="shared" si="22"/>
        <v>0</v>
      </c>
      <c r="AT66" s="45" t="s">
        <v>51</v>
      </c>
      <c r="AU66" s="46">
        <f t="shared" si="23"/>
        <v>1</v>
      </c>
      <c r="AV66" s="45" t="s">
        <v>52</v>
      </c>
      <c r="AW66">
        <f t="shared" ref="AW66" si="106">IF(AV66="SI",1,0)</f>
        <v>0</v>
      </c>
      <c r="AX66">
        <f t="shared" si="79"/>
        <v>7</v>
      </c>
      <c r="AY66">
        <f t="shared" si="80"/>
        <v>3</v>
      </c>
    </row>
    <row r="67" spans="1:51" ht="30" x14ac:dyDescent="0.25">
      <c r="A67" s="66" t="str">
        <f>'Mapa de riesgos'!B72</f>
        <v>Ciudadano insatisfecho</v>
      </c>
      <c r="B67" s="67" t="str">
        <f>'Mapa de riesgos'!E72</f>
        <v>Falta de cultura del servicio.</v>
      </c>
      <c r="C67" s="67"/>
      <c r="D67" s="45" t="s">
        <v>52</v>
      </c>
      <c r="E67" s="46">
        <f t="shared" si="0"/>
        <v>0</v>
      </c>
      <c r="F67" s="45" t="s">
        <v>52</v>
      </c>
      <c r="G67" s="46">
        <f t="shared" si="1"/>
        <v>0</v>
      </c>
      <c r="H67" s="45" t="s">
        <v>52</v>
      </c>
      <c r="I67" s="46">
        <f t="shared" si="105"/>
        <v>0</v>
      </c>
      <c r="J67" s="45" t="s">
        <v>52</v>
      </c>
      <c r="K67">
        <f t="shared" si="3"/>
        <v>0</v>
      </c>
      <c r="L67" s="45" t="s">
        <v>52</v>
      </c>
      <c r="M67">
        <f t="shared" si="4"/>
        <v>0</v>
      </c>
      <c r="N67" s="45" t="s">
        <v>52</v>
      </c>
      <c r="O67">
        <f t="shared" si="5"/>
        <v>0</v>
      </c>
      <c r="P67" s="45" t="s">
        <v>51</v>
      </c>
      <c r="Q67">
        <f t="shared" si="6"/>
        <v>1</v>
      </c>
      <c r="R67" s="45" t="s">
        <v>52</v>
      </c>
      <c r="S67" s="46">
        <f t="shared" si="7"/>
        <v>0</v>
      </c>
      <c r="T67" s="45" t="s">
        <v>51</v>
      </c>
      <c r="U67" s="46">
        <f t="shared" si="8"/>
        <v>1</v>
      </c>
      <c r="V67" s="45" t="s">
        <v>52</v>
      </c>
      <c r="W67" s="46">
        <f t="shared" si="9"/>
        <v>0</v>
      </c>
      <c r="X67" s="45" t="s">
        <v>52</v>
      </c>
      <c r="Y67" s="46">
        <f t="shared" si="25"/>
        <v>0</v>
      </c>
      <c r="Z67">
        <f t="shared" si="26"/>
        <v>2</v>
      </c>
      <c r="AA67" s="46">
        <f t="shared" si="27"/>
        <v>2</v>
      </c>
      <c r="AB67" s="45" t="s">
        <v>52</v>
      </c>
      <c r="AC67" s="46">
        <f t="shared" si="13"/>
        <v>0</v>
      </c>
      <c r="AD67" s="45" t="s">
        <v>52</v>
      </c>
      <c r="AE67" s="46">
        <f t="shared" si="14"/>
        <v>0</v>
      </c>
      <c r="AF67" s="45" t="s">
        <v>51</v>
      </c>
      <c r="AG67">
        <f t="shared" si="15"/>
        <v>1</v>
      </c>
      <c r="AH67" s="45" t="s">
        <v>51</v>
      </c>
      <c r="AI67">
        <f t="shared" si="16"/>
        <v>1</v>
      </c>
      <c r="AJ67" s="45" t="s">
        <v>52</v>
      </c>
      <c r="AK67">
        <f t="shared" si="17"/>
        <v>0</v>
      </c>
      <c r="AL67" s="45" t="s">
        <v>52</v>
      </c>
      <c r="AM67">
        <f t="shared" si="92"/>
        <v>0</v>
      </c>
      <c r="AN67">
        <f t="shared" si="99"/>
        <v>4</v>
      </c>
      <c r="AO67">
        <f t="shared" si="20"/>
        <v>2</v>
      </c>
      <c r="AP67" s="45" t="s">
        <v>52</v>
      </c>
      <c r="AQ67" s="46">
        <f t="shared" si="52"/>
        <v>0</v>
      </c>
      <c r="AR67" s="45" t="s">
        <v>52</v>
      </c>
      <c r="AS67" s="46">
        <f t="shared" si="22"/>
        <v>0</v>
      </c>
      <c r="AT67" s="45" t="s">
        <v>52</v>
      </c>
      <c r="AU67" s="46">
        <f t="shared" si="23"/>
        <v>0</v>
      </c>
      <c r="AV67" s="45" t="s">
        <v>52</v>
      </c>
      <c r="AW67">
        <f t="shared" ref="AW67" si="107">IF(AV67="SI",1,0)</f>
        <v>0</v>
      </c>
      <c r="AX67">
        <f t="shared" si="79"/>
        <v>4</v>
      </c>
      <c r="AY67">
        <f t="shared" si="80"/>
        <v>2</v>
      </c>
    </row>
    <row r="68" spans="1:51" ht="30" x14ac:dyDescent="0.25">
      <c r="A68" s="66" t="str">
        <f>'Mapa de riesgos'!B73</f>
        <v>Ciudadano insatisfecho</v>
      </c>
      <c r="B68" s="67" t="str">
        <f>'Mapa de riesgos'!E73</f>
        <v>Falta de optimización de los servicios tecnológicos</v>
      </c>
      <c r="C68" s="67"/>
      <c r="D68" s="45" t="s">
        <v>52</v>
      </c>
      <c r="E68" s="46">
        <f t="shared" ref="E68:E131" si="108">IF(D68="SI",1,0)</f>
        <v>0</v>
      </c>
      <c r="F68" s="45" t="s">
        <v>52</v>
      </c>
      <c r="G68" s="46">
        <f t="shared" ref="G68:G131" si="109">IF(F68="SI",1,0)</f>
        <v>0</v>
      </c>
      <c r="H68" s="45" t="s">
        <v>52</v>
      </c>
      <c r="I68" s="46">
        <f t="shared" si="105"/>
        <v>0</v>
      </c>
      <c r="J68" s="45" t="s">
        <v>52</v>
      </c>
      <c r="K68">
        <f t="shared" ref="K68:K131" si="110">IF(J68="SI",1,0)</f>
        <v>0</v>
      </c>
      <c r="L68" s="45" t="s">
        <v>52</v>
      </c>
      <c r="M68">
        <f t="shared" ref="M68:M131" si="111">IF(L68="SI",1,0)</f>
        <v>0</v>
      </c>
      <c r="N68" s="45" t="s">
        <v>52</v>
      </c>
      <c r="O68">
        <f t="shared" ref="O68:O131" si="112">IF(N68="SI",1,0)</f>
        <v>0</v>
      </c>
      <c r="P68" s="45" t="s">
        <v>51</v>
      </c>
      <c r="Q68">
        <f t="shared" ref="Q68:Q131" si="113">IF(P68="SI",1,0)</f>
        <v>1</v>
      </c>
      <c r="R68" s="45" t="s">
        <v>52</v>
      </c>
      <c r="S68" s="46">
        <f t="shared" ref="S68:S131" si="114">IF(R68="SI",1,0)</f>
        <v>0</v>
      </c>
      <c r="T68" s="45" t="s">
        <v>51</v>
      </c>
      <c r="U68" s="46">
        <f t="shared" ref="U68:U131" si="115">IF(T68="SI",1,0)</f>
        <v>1</v>
      </c>
      <c r="V68" s="45" t="s">
        <v>52</v>
      </c>
      <c r="W68" s="46">
        <f t="shared" ref="W68:W131" si="116">IF(V68="SI",1,0)</f>
        <v>0</v>
      </c>
      <c r="X68" s="45" t="s">
        <v>52</v>
      </c>
      <c r="Y68" s="46">
        <f t="shared" si="25"/>
        <v>0</v>
      </c>
      <c r="Z68">
        <f t="shared" si="26"/>
        <v>2</v>
      </c>
      <c r="AA68" s="46">
        <f t="shared" si="27"/>
        <v>2</v>
      </c>
      <c r="AB68" s="45" t="s">
        <v>51</v>
      </c>
      <c r="AC68" s="46">
        <f t="shared" ref="AC68:AC131" si="117">IF(AB68="SI",1,0)</f>
        <v>1</v>
      </c>
      <c r="AD68" s="45" t="s">
        <v>52</v>
      </c>
      <c r="AE68" s="46">
        <f t="shared" ref="AE68:AE131" si="118">IF(AD68="SI",1,0)</f>
        <v>0</v>
      </c>
      <c r="AF68" s="45" t="s">
        <v>51</v>
      </c>
      <c r="AG68">
        <f t="shared" ref="AG68:AG131" si="119">IF(AF68="SI",1,0)</f>
        <v>1</v>
      </c>
      <c r="AH68" s="45" t="s">
        <v>51</v>
      </c>
      <c r="AI68">
        <f t="shared" ref="AI68:AI131" si="120">IF(AH68="SI",1,0)</f>
        <v>1</v>
      </c>
      <c r="AJ68" s="45" t="s">
        <v>52</v>
      </c>
      <c r="AK68">
        <f t="shared" ref="AK68:AK131" si="121">IF(AJ68="SI",1,0)</f>
        <v>0</v>
      </c>
      <c r="AL68" s="45" t="s">
        <v>52</v>
      </c>
      <c r="AM68">
        <f t="shared" si="92"/>
        <v>0</v>
      </c>
      <c r="AN68">
        <f t="shared" si="99"/>
        <v>5</v>
      </c>
      <c r="AO68">
        <f t="shared" ref="AO68:AO131" si="122">IF(AN68=0,0,IF(AN68&lt;=2,1,IF(AN68&lt;=4,2,IF(AN68&lt;=6,3,IF(AN68&lt;=8,4,IF(AN68&lt;=11,5,""))))))</f>
        <v>3</v>
      </c>
      <c r="AP68" s="45" t="s">
        <v>52</v>
      </c>
      <c r="AQ68" s="46">
        <f t="shared" si="52"/>
        <v>0</v>
      </c>
      <c r="AR68" s="45" t="s">
        <v>52</v>
      </c>
      <c r="AS68" s="46">
        <f t="shared" ref="AS68:AS131" si="123">IF(AR68="SI",1,0)</f>
        <v>0</v>
      </c>
      <c r="AT68" s="45" t="s">
        <v>52</v>
      </c>
      <c r="AU68" s="46">
        <f t="shared" ref="AU68:AU131" si="124">IF(AT68="SI",1,0)</f>
        <v>0</v>
      </c>
      <c r="AV68" s="45" t="s">
        <v>52</v>
      </c>
      <c r="AW68">
        <f t="shared" ref="AW68" si="125">IF(AV68="SI",1,0)</f>
        <v>0</v>
      </c>
      <c r="AX68">
        <f t="shared" si="79"/>
        <v>5</v>
      </c>
      <c r="AY68">
        <f t="shared" si="80"/>
        <v>2</v>
      </c>
    </row>
    <row r="69" spans="1:51" ht="90" x14ac:dyDescent="0.25">
      <c r="A69" s="66" t="str">
        <f>'Mapa de riesgos'!B74</f>
        <v>Fuga de información</v>
      </c>
      <c r="B69" s="67" t="str">
        <f>'Mapa de riesgos'!E74</f>
        <v>El personal de la Unidad de Atención al Ciudadano no aplica políticas y controles que garantizan la seguridad en la información.</v>
      </c>
      <c r="C69" s="67"/>
      <c r="D69" s="45" t="s">
        <v>52</v>
      </c>
      <c r="E69" s="46">
        <f t="shared" si="108"/>
        <v>0</v>
      </c>
      <c r="F69" s="45" t="s">
        <v>52</v>
      </c>
      <c r="G69" s="46">
        <f t="shared" si="109"/>
        <v>0</v>
      </c>
      <c r="H69" s="45" t="s">
        <v>51</v>
      </c>
      <c r="I69" s="46">
        <f t="shared" si="105"/>
        <v>1</v>
      </c>
      <c r="J69" s="45" t="s">
        <v>52</v>
      </c>
      <c r="K69">
        <f t="shared" si="110"/>
        <v>0</v>
      </c>
      <c r="L69" s="45" t="s">
        <v>52</v>
      </c>
      <c r="M69">
        <f t="shared" si="111"/>
        <v>0</v>
      </c>
      <c r="N69" s="45" t="s">
        <v>52</v>
      </c>
      <c r="O69">
        <f t="shared" si="112"/>
        <v>0</v>
      </c>
      <c r="P69" s="45" t="s">
        <v>51</v>
      </c>
      <c r="Q69">
        <f t="shared" si="113"/>
        <v>1</v>
      </c>
      <c r="R69" s="45" t="s">
        <v>51</v>
      </c>
      <c r="S69" s="46">
        <f t="shared" si="114"/>
        <v>1</v>
      </c>
      <c r="T69" s="45" t="s">
        <v>52</v>
      </c>
      <c r="U69" s="46">
        <f t="shared" si="115"/>
        <v>0</v>
      </c>
      <c r="V69" s="45" t="s">
        <v>52</v>
      </c>
      <c r="W69" s="46">
        <f t="shared" si="116"/>
        <v>0</v>
      </c>
      <c r="X69" s="45" t="s">
        <v>51</v>
      </c>
      <c r="Y69" s="46">
        <f t="shared" ref="Y69:Y132" si="126">IF(X69="SI",1,0)</f>
        <v>1</v>
      </c>
      <c r="Z69">
        <f t="shared" ref="Z69:Z132" si="127">E69+G69+I69+K69+M69+O69+Q69+S69+U69+W69+Y69</f>
        <v>4</v>
      </c>
      <c r="AA69" s="46">
        <f t="shared" ref="AA69:AA132" si="128">IF(Z69=0,0,IF(Z69=1,1,IF(Z69&lt;=3,2,IF(Z69&lt;=5,3,IF(Z69&lt;=8,4,IF(Z69&lt;=11,5,""))))))</f>
        <v>3</v>
      </c>
      <c r="AB69" s="45" t="s">
        <v>51</v>
      </c>
      <c r="AC69" s="46">
        <f t="shared" si="117"/>
        <v>1</v>
      </c>
      <c r="AD69" s="45" t="s">
        <v>51</v>
      </c>
      <c r="AE69" s="46">
        <f t="shared" si="118"/>
        <v>1</v>
      </c>
      <c r="AF69" s="45" t="s">
        <v>51</v>
      </c>
      <c r="AG69">
        <f t="shared" si="119"/>
        <v>1</v>
      </c>
      <c r="AH69" s="45" t="s">
        <v>52</v>
      </c>
      <c r="AI69">
        <f t="shared" si="120"/>
        <v>0</v>
      </c>
      <c r="AJ69" s="45" t="s">
        <v>52</v>
      </c>
      <c r="AK69">
        <f t="shared" si="121"/>
        <v>0</v>
      </c>
      <c r="AL69" s="45" t="s">
        <v>52</v>
      </c>
      <c r="AM69">
        <f t="shared" si="92"/>
        <v>0</v>
      </c>
      <c r="AN69">
        <f t="shared" si="99"/>
        <v>6</v>
      </c>
      <c r="AO69">
        <f t="shared" si="122"/>
        <v>3</v>
      </c>
      <c r="AP69" s="45" t="s">
        <v>52</v>
      </c>
      <c r="AQ69" s="46">
        <f t="shared" si="52"/>
        <v>0</v>
      </c>
      <c r="AR69" s="45" t="s">
        <v>51</v>
      </c>
      <c r="AS69" s="46">
        <f t="shared" si="123"/>
        <v>1</v>
      </c>
      <c r="AT69" s="45" t="s">
        <v>51</v>
      </c>
      <c r="AU69" s="46">
        <f t="shared" si="124"/>
        <v>1</v>
      </c>
      <c r="AV69" s="45" t="s">
        <v>52</v>
      </c>
      <c r="AW69">
        <f t="shared" ref="AW69" si="129">IF(AV69="SI",1,0)</f>
        <v>0</v>
      </c>
      <c r="AX69">
        <f t="shared" si="79"/>
        <v>8</v>
      </c>
      <c r="AY69">
        <f t="shared" si="80"/>
        <v>3</v>
      </c>
    </row>
    <row r="70" spans="1:51" ht="135" x14ac:dyDescent="0.25">
      <c r="A70" s="66" t="str">
        <f>'Mapa de riesgos'!B75</f>
        <v>Incumplimiento de Requisitos Normativos</v>
      </c>
      <c r="B70" s="67" t="str">
        <f>'Mapa de riesgos'!E75</f>
        <v>1. Interpretación inadecuada de la totalidad de los requisitos establecidos en las NTCGP 1000:2009 e ISO 9001:2015   o no ejecución de las actividades por parte de los líderes responsables de subprocesos</v>
      </c>
      <c r="C70" s="67"/>
      <c r="D70" s="45" t="s">
        <v>52</v>
      </c>
      <c r="E70" s="46">
        <f t="shared" si="108"/>
        <v>0</v>
      </c>
      <c r="F70" s="45" t="s">
        <v>52</v>
      </c>
      <c r="G70" s="46">
        <f t="shared" si="109"/>
        <v>0</v>
      </c>
      <c r="H70" s="45" t="s">
        <v>51</v>
      </c>
      <c r="I70" s="46">
        <f t="shared" si="105"/>
        <v>1</v>
      </c>
      <c r="J70" s="45" t="s">
        <v>52</v>
      </c>
      <c r="K70">
        <f t="shared" si="110"/>
        <v>0</v>
      </c>
      <c r="L70" s="45" t="s">
        <v>52</v>
      </c>
      <c r="M70">
        <f t="shared" si="111"/>
        <v>0</v>
      </c>
      <c r="N70" s="45" t="s">
        <v>51</v>
      </c>
      <c r="O70">
        <f t="shared" si="112"/>
        <v>1</v>
      </c>
      <c r="P70" s="45" t="s">
        <v>51</v>
      </c>
      <c r="Q70">
        <f t="shared" si="113"/>
        <v>1</v>
      </c>
      <c r="R70" s="45" t="s">
        <v>51</v>
      </c>
      <c r="S70" s="46">
        <f t="shared" si="114"/>
        <v>1</v>
      </c>
      <c r="T70" s="45" t="s">
        <v>51</v>
      </c>
      <c r="U70" s="46">
        <f t="shared" si="115"/>
        <v>1</v>
      </c>
      <c r="V70" s="45" t="s">
        <v>52</v>
      </c>
      <c r="W70" s="46">
        <f t="shared" si="116"/>
        <v>0</v>
      </c>
      <c r="X70" s="45" t="s">
        <v>51</v>
      </c>
      <c r="Y70" s="46">
        <f t="shared" si="126"/>
        <v>1</v>
      </c>
      <c r="Z70">
        <f t="shared" si="127"/>
        <v>6</v>
      </c>
      <c r="AA70" s="46">
        <f t="shared" si="128"/>
        <v>4</v>
      </c>
      <c r="AB70" s="45" t="s">
        <v>51</v>
      </c>
      <c r="AC70" s="46">
        <f t="shared" si="117"/>
        <v>1</v>
      </c>
      <c r="AD70" s="45" t="s">
        <v>51</v>
      </c>
      <c r="AE70" s="46">
        <f t="shared" si="118"/>
        <v>1</v>
      </c>
      <c r="AF70" s="45" t="s">
        <v>51</v>
      </c>
      <c r="AG70">
        <f t="shared" si="119"/>
        <v>1</v>
      </c>
      <c r="AH70" s="45" t="s">
        <v>51</v>
      </c>
      <c r="AI70">
        <f t="shared" si="120"/>
        <v>1</v>
      </c>
      <c r="AJ70" s="45" t="s">
        <v>51</v>
      </c>
      <c r="AK70">
        <f t="shared" si="121"/>
        <v>1</v>
      </c>
      <c r="AL70" s="45" t="s">
        <v>52</v>
      </c>
      <c r="AM70">
        <f t="shared" si="92"/>
        <v>0</v>
      </c>
      <c r="AN70">
        <f t="shared" si="99"/>
        <v>9</v>
      </c>
      <c r="AO70">
        <f t="shared" si="122"/>
        <v>5</v>
      </c>
      <c r="AP70" s="45" t="s">
        <v>52</v>
      </c>
      <c r="AQ70" s="46">
        <f t="shared" si="52"/>
        <v>0</v>
      </c>
      <c r="AR70" s="45" t="s">
        <v>52</v>
      </c>
      <c r="AS70" s="46">
        <f t="shared" si="123"/>
        <v>0</v>
      </c>
      <c r="AT70" s="45" t="s">
        <v>51</v>
      </c>
      <c r="AU70" s="46">
        <f t="shared" si="124"/>
        <v>1</v>
      </c>
      <c r="AV70" s="45" t="s">
        <v>52</v>
      </c>
      <c r="AW70">
        <f t="shared" ref="AW70" si="130">IF(AV70="SI",1,0)</f>
        <v>0</v>
      </c>
      <c r="AX70">
        <f t="shared" si="79"/>
        <v>11</v>
      </c>
      <c r="AY70">
        <f t="shared" si="80"/>
        <v>4</v>
      </c>
    </row>
    <row r="71" spans="1:51" ht="120" x14ac:dyDescent="0.25">
      <c r="A71" s="66" t="str">
        <f>'Mapa de riesgos'!B76</f>
        <v>Perdida</v>
      </c>
      <c r="B71" s="67" t="str">
        <f>'Mapa de riesgos'!E76</f>
        <v>Malas prácticas de rotación de los activos fijos al interior de las áreas.
Ausencia de seguimiento periódico para el control de pérdidas y deterioro de activos fijos.</v>
      </c>
      <c r="C71" s="67"/>
      <c r="D71" s="45" t="s">
        <v>51</v>
      </c>
      <c r="E71" s="46">
        <f t="shared" si="108"/>
        <v>1</v>
      </c>
      <c r="F71" s="45" t="s">
        <v>52</v>
      </c>
      <c r="G71" s="46">
        <f t="shared" si="109"/>
        <v>0</v>
      </c>
      <c r="H71" s="45" t="s">
        <v>52</v>
      </c>
      <c r="I71">
        <f t="shared" si="105"/>
        <v>0</v>
      </c>
      <c r="J71" s="45" t="s">
        <v>52</v>
      </c>
      <c r="K71">
        <f t="shared" si="110"/>
        <v>0</v>
      </c>
      <c r="L71" s="45" t="s">
        <v>52</v>
      </c>
      <c r="M71">
        <f t="shared" si="111"/>
        <v>0</v>
      </c>
      <c r="N71" s="45" t="s">
        <v>52</v>
      </c>
      <c r="O71">
        <f t="shared" si="112"/>
        <v>0</v>
      </c>
      <c r="P71" s="45" t="s">
        <v>52</v>
      </c>
      <c r="Q71">
        <f t="shared" si="113"/>
        <v>0</v>
      </c>
      <c r="R71" s="45" t="s">
        <v>52</v>
      </c>
      <c r="S71" s="46">
        <f t="shared" si="114"/>
        <v>0</v>
      </c>
      <c r="T71" s="45" t="s">
        <v>52</v>
      </c>
      <c r="U71" s="46">
        <f t="shared" si="115"/>
        <v>0</v>
      </c>
      <c r="V71" s="45" t="s">
        <v>51</v>
      </c>
      <c r="W71" s="46">
        <f t="shared" si="116"/>
        <v>1</v>
      </c>
      <c r="X71" s="45" t="s">
        <v>51</v>
      </c>
      <c r="Y71" s="46">
        <f t="shared" si="126"/>
        <v>1</v>
      </c>
      <c r="Z71">
        <f t="shared" si="127"/>
        <v>3</v>
      </c>
      <c r="AA71" s="46">
        <f t="shared" si="128"/>
        <v>2</v>
      </c>
      <c r="AB71" s="45" t="s">
        <v>52</v>
      </c>
      <c r="AC71" s="46">
        <f t="shared" si="117"/>
        <v>0</v>
      </c>
      <c r="AD71" s="45" t="s">
        <v>52</v>
      </c>
      <c r="AE71" s="46">
        <f t="shared" si="118"/>
        <v>0</v>
      </c>
      <c r="AF71" s="45" t="s">
        <v>51</v>
      </c>
      <c r="AG71">
        <f t="shared" si="119"/>
        <v>1</v>
      </c>
      <c r="AH71" s="45" t="s">
        <v>52</v>
      </c>
      <c r="AI71">
        <f t="shared" si="120"/>
        <v>0</v>
      </c>
      <c r="AJ71" s="45" t="s">
        <v>51</v>
      </c>
      <c r="AK71">
        <f t="shared" si="121"/>
        <v>1</v>
      </c>
      <c r="AL71" s="45" t="s">
        <v>52</v>
      </c>
      <c r="AM71">
        <f t="shared" si="92"/>
        <v>0</v>
      </c>
      <c r="AN71">
        <f t="shared" si="99"/>
        <v>4</v>
      </c>
      <c r="AO71">
        <f t="shared" si="122"/>
        <v>2</v>
      </c>
      <c r="AP71" s="45" t="s">
        <v>52</v>
      </c>
      <c r="AQ71" s="46">
        <f t="shared" si="52"/>
        <v>0</v>
      </c>
      <c r="AR71" s="45" t="s">
        <v>52</v>
      </c>
      <c r="AS71" s="46">
        <f t="shared" si="123"/>
        <v>0</v>
      </c>
      <c r="AT71" s="45" t="s">
        <v>52</v>
      </c>
      <c r="AU71" s="46">
        <f t="shared" si="124"/>
        <v>0</v>
      </c>
      <c r="AV71" s="45" t="s">
        <v>52</v>
      </c>
      <c r="AW71">
        <f t="shared" ref="AW71" si="131">IF(AV71="SI",1,0)</f>
        <v>0</v>
      </c>
      <c r="AX71">
        <f t="shared" si="79"/>
        <v>4</v>
      </c>
      <c r="AY71">
        <f t="shared" si="80"/>
        <v>2</v>
      </c>
    </row>
    <row r="72" spans="1:51" ht="150" x14ac:dyDescent="0.25">
      <c r="A72" s="66" t="str">
        <f>'Mapa de riesgos'!B77</f>
        <v>Incumplimiento de Requisitos Normativos</v>
      </c>
      <c r="B72" s="67" t="str">
        <f>'Mapa de riesgos'!E77</f>
        <v>- Por vincular personas que no cumplan con los requisitos exigidos, como documentos auténticos que certifiquen condiciones especiales, por falta de verificación de referencias, o por la no afiliación a seguridad social en forma adecuada.</v>
      </c>
      <c r="C72" s="67"/>
      <c r="D72" s="45" t="s">
        <v>51</v>
      </c>
      <c r="E72">
        <f t="shared" si="108"/>
        <v>1</v>
      </c>
      <c r="F72" s="45" t="s">
        <v>51</v>
      </c>
      <c r="G72">
        <f t="shared" si="109"/>
        <v>1</v>
      </c>
      <c r="H72" s="45" t="s">
        <v>51</v>
      </c>
      <c r="I72">
        <f t="shared" si="105"/>
        <v>1</v>
      </c>
      <c r="J72" s="45" t="s">
        <v>52</v>
      </c>
      <c r="K72">
        <f t="shared" si="110"/>
        <v>0</v>
      </c>
      <c r="L72" s="45" t="s">
        <v>52</v>
      </c>
      <c r="M72">
        <f t="shared" si="111"/>
        <v>0</v>
      </c>
      <c r="N72" s="45" t="s">
        <v>52</v>
      </c>
      <c r="O72">
        <f t="shared" si="112"/>
        <v>0</v>
      </c>
      <c r="P72" s="45" t="s">
        <v>51</v>
      </c>
      <c r="Q72">
        <f t="shared" si="113"/>
        <v>1</v>
      </c>
      <c r="R72" s="45" t="s">
        <v>51</v>
      </c>
      <c r="S72">
        <f t="shared" si="114"/>
        <v>1</v>
      </c>
      <c r="T72" s="45" t="s">
        <v>51</v>
      </c>
      <c r="U72">
        <f t="shared" si="115"/>
        <v>1</v>
      </c>
      <c r="V72" s="45" t="s">
        <v>52</v>
      </c>
      <c r="W72">
        <f t="shared" si="116"/>
        <v>0</v>
      </c>
      <c r="X72" s="45" t="s">
        <v>51</v>
      </c>
      <c r="Y72">
        <f t="shared" si="126"/>
        <v>1</v>
      </c>
      <c r="Z72">
        <f>E72+G72+I72+K72+M72+O72+Q72+S72+U72+W72+Y72</f>
        <v>7</v>
      </c>
      <c r="AA72">
        <f>IF(Z72=0,0,IF(Z72=1,1,IF(Z72&lt;=3,2,IF(Z72&lt;=5,3,IF(Z72&lt;=8,4,IF(Z72&lt;=11,5,""))))))</f>
        <v>4</v>
      </c>
      <c r="AB72" s="45" t="s">
        <v>52</v>
      </c>
      <c r="AC72">
        <f t="shared" si="117"/>
        <v>0</v>
      </c>
      <c r="AD72" s="45" t="s">
        <v>52</v>
      </c>
      <c r="AE72">
        <f t="shared" si="118"/>
        <v>0</v>
      </c>
      <c r="AF72" s="45" t="s">
        <v>51</v>
      </c>
      <c r="AG72">
        <f t="shared" si="119"/>
        <v>1</v>
      </c>
      <c r="AH72" s="45" t="s">
        <v>52</v>
      </c>
      <c r="AI72">
        <f t="shared" si="120"/>
        <v>0</v>
      </c>
      <c r="AJ72" s="45" t="s">
        <v>51</v>
      </c>
      <c r="AK72">
        <f t="shared" si="121"/>
        <v>1</v>
      </c>
      <c r="AL72" s="45" t="s">
        <v>52</v>
      </c>
      <c r="AM72">
        <f t="shared" si="92"/>
        <v>0</v>
      </c>
      <c r="AN72">
        <f>Q72+S72+U72+W72+Y72+AC72+AE72+AG72+AI72+AK72+AM72</f>
        <v>6</v>
      </c>
      <c r="AO72">
        <f>IF(AN72=0,0,IF(AN72&lt;=2,1,IF(AN72&lt;=4,2,IF(AN72&lt;=6,3,IF(AN72&lt;=8,4,IF(AN72&lt;=11,5,""))))))</f>
        <v>3</v>
      </c>
      <c r="AP72" s="45" t="s">
        <v>51</v>
      </c>
      <c r="AQ72">
        <f t="shared" si="52"/>
        <v>1</v>
      </c>
      <c r="AR72" s="45" t="s">
        <v>51</v>
      </c>
      <c r="AS72">
        <f t="shared" si="52"/>
        <v>1</v>
      </c>
      <c r="AT72" s="45" t="s">
        <v>51</v>
      </c>
      <c r="AU72">
        <f t="shared" si="52"/>
        <v>1</v>
      </c>
      <c r="AV72" s="45" t="s">
        <v>52</v>
      </c>
      <c r="AW72">
        <f t="shared" ref="AW72:AW97" si="132">IF(AV72="SI",1,0)</f>
        <v>0</v>
      </c>
      <c r="AX72">
        <f t="shared" ref="AX72:AX97" si="133">AW72+AU72+AS72+AQ72+AM72+AK72+AI72+AG72+AE72+AC72+Y72+W72+U72+S72+Q72+O72</f>
        <v>9</v>
      </c>
      <c r="AY72">
        <f t="shared" ref="AY72:AY97" si="134">IF(AX72=0,0,IF(AX72&lt;=3,1,IF(AX72&lt;=6,2,IF(AX72&lt;=9,3,IF(AX72&lt;=12,4,IF(AX72&lt;=16,5,""))))))</f>
        <v>3</v>
      </c>
    </row>
    <row r="73" spans="1:51" ht="45" x14ac:dyDescent="0.25">
      <c r="A73" s="66" t="str">
        <f>'Mapa de riesgos'!B78</f>
        <v>Incumplimiento de Requisitos Normativos</v>
      </c>
      <c r="B73" s="67" t="str">
        <f>'Mapa de riesgos'!E78</f>
        <v>- Por desconocimiento de las normas</v>
      </c>
      <c r="C73" s="67"/>
      <c r="D73" s="45" t="s">
        <v>51</v>
      </c>
      <c r="E73">
        <f t="shared" si="108"/>
        <v>1</v>
      </c>
      <c r="F73" s="45" t="s">
        <v>51</v>
      </c>
      <c r="G73">
        <f t="shared" si="109"/>
        <v>1</v>
      </c>
      <c r="H73" s="45" t="s">
        <v>51</v>
      </c>
      <c r="I73">
        <f t="shared" si="105"/>
        <v>1</v>
      </c>
      <c r="J73" s="45" t="s">
        <v>52</v>
      </c>
      <c r="K73">
        <f t="shared" si="110"/>
        <v>0</v>
      </c>
      <c r="L73" s="45" t="s">
        <v>52</v>
      </c>
      <c r="M73">
        <f t="shared" si="111"/>
        <v>0</v>
      </c>
      <c r="N73" s="45" t="s">
        <v>52</v>
      </c>
      <c r="O73">
        <f t="shared" si="112"/>
        <v>0</v>
      </c>
      <c r="P73" s="45" t="s">
        <v>51</v>
      </c>
      <c r="Q73">
        <f t="shared" si="113"/>
        <v>1</v>
      </c>
      <c r="R73" s="45" t="s">
        <v>51</v>
      </c>
      <c r="S73">
        <f t="shared" si="114"/>
        <v>1</v>
      </c>
      <c r="T73" s="45" t="s">
        <v>51</v>
      </c>
      <c r="U73">
        <f t="shared" si="115"/>
        <v>1</v>
      </c>
      <c r="V73" s="45" t="s">
        <v>52</v>
      </c>
      <c r="W73">
        <f t="shared" si="116"/>
        <v>0</v>
      </c>
      <c r="X73" s="45" t="s">
        <v>51</v>
      </c>
      <c r="Y73">
        <f t="shared" si="126"/>
        <v>1</v>
      </c>
      <c r="Z73">
        <f t="shared" ref="Z73:Z79" si="135">E73+G73+I73+K73+M73+O73+Q73+S73+U73+W73+Y73</f>
        <v>7</v>
      </c>
      <c r="AA73">
        <f t="shared" ref="AA73:AA79" si="136">IF(Z73=0,0,IF(Z73=1,1,IF(Z73&lt;=3,2,IF(Z73&lt;=5,3,IF(Z73&lt;=8,4,IF(Z73&lt;=11,5,""))))))</f>
        <v>4</v>
      </c>
      <c r="AB73" s="45" t="s">
        <v>52</v>
      </c>
      <c r="AC73">
        <f t="shared" si="117"/>
        <v>0</v>
      </c>
      <c r="AD73" s="45" t="s">
        <v>52</v>
      </c>
      <c r="AE73">
        <f t="shared" si="118"/>
        <v>0</v>
      </c>
      <c r="AF73" s="45" t="s">
        <v>51</v>
      </c>
      <c r="AG73">
        <f t="shared" si="119"/>
        <v>1</v>
      </c>
      <c r="AH73" s="45" t="s">
        <v>52</v>
      </c>
      <c r="AI73">
        <f t="shared" si="120"/>
        <v>0</v>
      </c>
      <c r="AJ73" s="45" t="s">
        <v>51</v>
      </c>
      <c r="AK73">
        <f t="shared" si="121"/>
        <v>1</v>
      </c>
      <c r="AL73" s="45" t="s">
        <v>52</v>
      </c>
      <c r="AM73">
        <f t="shared" si="92"/>
        <v>0</v>
      </c>
      <c r="AN73">
        <f t="shared" ref="AN73:AN79" si="137">Q73+S73+U73+W73+Y73+AC73+AE73+AG73+AI73+AK73+AM73</f>
        <v>6</v>
      </c>
      <c r="AO73">
        <f t="shared" ref="AO73:AO79" si="138">IF(AN73=0,0,IF(AN73&lt;=2,1,IF(AN73&lt;=4,2,IF(AN73&lt;=6,3,IF(AN73&lt;=8,4,IF(AN73&lt;=11,5,""))))))</f>
        <v>3</v>
      </c>
      <c r="AP73" s="45" t="s">
        <v>51</v>
      </c>
      <c r="AQ73">
        <f t="shared" si="52"/>
        <v>1</v>
      </c>
      <c r="AR73" s="45" t="s">
        <v>51</v>
      </c>
      <c r="AS73">
        <f t="shared" si="52"/>
        <v>1</v>
      </c>
      <c r="AT73" s="45" t="s">
        <v>51</v>
      </c>
      <c r="AU73">
        <f t="shared" si="52"/>
        <v>1</v>
      </c>
      <c r="AV73" s="45" t="s">
        <v>52</v>
      </c>
      <c r="AW73">
        <f t="shared" si="132"/>
        <v>0</v>
      </c>
      <c r="AX73">
        <f t="shared" si="133"/>
        <v>9</v>
      </c>
      <c r="AY73">
        <f t="shared" si="134"/>
        <v>3</v>
      </c>
    </row>
    <row r="74" spans="1:51" ht="45" x14ac:dyDescent="0.25">
      <c r="A74" s="66" t="str">
        <f>'Mapa de riesgos'!B79</f>
        <v>Incumplimiento en Tiempos de Entrega</v>
      </c>
      <c r="B74" s="67" t="str">
        <f>'Mapa de riesgos'!E79</f>
        <v>- Por errores humanos en la digitación o en el cálculo de registro de novedades.</v>
      </c>
      <c r="C74" s="67"/>
      <c r="D74" s="45" t="s">
        <v>51</v>
      </c>
      <c r="E74">
        <f t="shared" si="108"/>
        <v>1</v>
      </c>
      <c r="F74" s="45" t="s">
        <v>52</v>
      </c>
      <c r="G74">
        <f t="shared" si="109"/>
        <v>0</v>
      </c>
      <c r="H74" s="45" t="s">
        <v>52</v>
      </c>
      <c r="I74">
        <f t="shared" si="105"/>
        <v>0</v>
      </c>
      <c r="J74" s="45" t="s">
        <v>52</v>
      </c>
      <c r="K74">
        <f t="shared" si="110"/>
        <v>0</v>
      </c>
      <c r="L74" s="45" t="s">
        <v>52</v>
      </c>
      <c r="M74">
        <f t="shared" si="111"/>
        <v>0</v>
      </c>
      <c r="N74" s="45" t="s">
        <v>52</v>
      </c>
      <c r="O74">
        <f t="shared" si="112"/>
        <v>0</v>
      </c>
      <c r="P74" s="45" t="s">
        <v>52</v>
      </c>
      <c r="Q74">
        <f t="shared" si="113"/>
        <v>0</v>
      </c>
      <c r="R74" s="45" t="s">
        <v>51</v>
      </c>
      <c r="S74">
        <f t="shared" si="114"/>
        <v>1</v>
      </c>
      <c r="T74" s="45" t="s">
        <v>52</v>
      </c>
      <c r="U74">
        <f t="shared" si="115"/>
        <v>0</v>
      </c>
      <c r="V74" s="45" t="s">
        <v>51</v>
      </c>
      <c r="W74">
        <f t="shared" si="116"/>
        <v>1</v>
      </c>
      <c r="X74" s="45" t="s">
        <v>52</v>
      </c>
      <c r="Y74">
        <f t="shared" si="126"/>
        <v>0</v>
      </c>
      <c r="Z74">
        <f t="shared" si="135"/>
        <v>3</v>
      </c>
      <c r="AA74">
        <f t="shared" si="136"/>
        <v>2</v>
      </c>
      <c r="AB74" s="45" t="s">
        <v>52</v>
      </c>
      <c r="AC74">
        <f t="shared" si="117"/>
        <v>0</v>
      </c>
      <c r="AD74" s="45" t="s">
        <v>52</v>
      </c>
      <c r="AE74">
        <f t="shared" si="118"/>
        <v>0</v>
      </c>
      <c r="AF74" s="45" t="s">
        <v>52</v>
      </c>
      <c r="AG74">
        <f t="shared" si="119"/>
        <v>0</v>
      </c>
      <c r="AH74" s="45" t="s">
        <v>51</v>
      </c>
      <c r="AI74">
        <f t="shared" si="120"/>
        <v>1</v>
      </c>
      <c r="AJ74" s="45" t="s">
        <v>52</v>
      </c>
      <c r="AK74">
        <f t="shared" si="121"/>
        <v>0</v>
      </c>
      <c r="AL74" s="45" t="s">
        <v>52</v>
      </c>
      <c r="AM74">
        <f t="shared" si="92"/>
        <v>0</v>
      </c>
      <c r="AN74">
        <f t="shared" si="137"/>
        <v>3</v>
      </c>
      <c r="AO74">
        <f t="shared" si="138"/>
        <v>2</v>
      </c>
      <c r="AP74" s="45" t="s">
        <v>52</v>
      </c>
      <c r="AQ74">
        <f t="shared" si="52"/>
        <v>0</v>
      </c>
      <c r="AR74" s="45" t="s">
        <v>52</v>
      </c>
      <c r="AS74">
        <f t="shared" si="52"/>
        <v>0</v>
      </c>
      <c r="AT74" s="45" t="s">
        <v>52</v>
      </c>
      <c r="AU74">
        <f t="shared" si="52"/>
        <v>0</v>
      </c>
      <c r="AV74" s="45" t="s">
        <v>52</v>
      </c>
      <c r="AW74">
        <f t="shared" si="132"/>
        <v>0</v>
      </c>
      <c r="AX74">
        <f t="shared" si="133"/>
        <v>3</v>
      </c>
      <c r="AY74">
        <f t="shared" si="134"/>
        <v>1</v>
      </c>
    </row>
    <row r="75" spans="1:51" ht="90" x14ac:dyDescent="0.25">
      <c r="A75" s="66" t="str">
        <f>'Mapa de riesgos'!B80</f>
        <v>Incumplimiento en Tiempos de Entrega</v>
      </c>
      <c r="B75" s="67" t="str">
        <f>'Mapa de riesgos'!E80</f>
        <v>- Porque no hay personal capacitado para remplazar a los funcionarios que realizan las actividades críticas en el pago de la nómina.</v>
      </c>
      <c r="C75" s="67"/>
      <c r="D75" s="45" t="s">
        <v>51</v>
      </c>
      <c r="E75">
        <f t="shared" si="108"/>
        <v>1</v>
      </c>
      <c r="F75" s="45" t="s">
        <v>52</v>
      </c>
      <c r="G75">
        <f t="shared" si="109"/>
        <v>0</v>
      </c>
      <c r="H75" s="45" t="s">
        <v>52</v>
      </c>
      <c r="I75">
        <f t="shared" si="105"/>
        <v>0</v>
      </c>
      <c r="J75" s="45" t="s">
        <v>52</v>
      </c>
      <c r="K75">
        <f t="shared" si="110"/>
        <v>0</v>
      </c>
      <c r="L75" s="45" t="s">
        <v>52</v>
      </c>
      <c r="M75">
        <f t="shared" si="111"/>
        <v>0</v>
      </c>
      <c r="N75" s="45" t="s">
        <v>52</v>
      </c>
      <c r="O75">
        <f t="shared" si="112"/>
        <v>0</v>
      </c>
      <c r="P75" s="45" t="s">
        <v>52</v>
      </c>
      <c r="Q75">
        <f t="shared" si="113"/>
        <v>0</v>
      </c>
      <c r="R75" s="45" t="s">
        <v>51</v>
      </c>
      <c r="S75">
        <f t="shared" si="114"/>
        <v>1</v>
      </c>
      <c r="T75" s="45" t="s">
        <v>52</v>
      </c>
      <c r="U75">
        <f t="shared" si="115"/>
        <v>0</v>
      </c>
      <c r="V75" s="45" t="s">
        <v>52</v>
      </c>
      <c r="W75">
        <f t="shared" si="116"/>
        <v>0</v>
      </c>
      <c r="X75" s="45" t="s">
        <v>52</v>
      </c>
      <c r="Y75">
        <f t="shared" si="126"/>
        <v>0</v>
      </c>
      <c r="Z75">
        <f t="shared" si="135"/>
        <v>2</v>
      </c>
      <c r="AA75">
        <f t="shared" si="136"/>
        <v>2</v>
      </c>
      <c r="AB75" s="45" t="s">
        <v>52</v>
      </c>
      <c r="AC75">
        <f t="shared" si="117"/>
        <v>0</v>
      </c>
      <c r="AD75" s="45" t="s">
        <v>52</v>
      </c>
      <c r="AE75">
        <f t="shared" si="118"/>
        <v>0</v>
      </c>
      <c r="AF75" s="45" t="s">
        <v>51</v>
      </c>
      <c r="AG75">
        <f t="shared" si="119"/>
        <v>1</v>
      </c>
      <c r="AH75" s="45" t="s">
        <v>51</v>
      </c>
      <c r="AI75">
        <f t="shared" si="120"/>
        <v>1</v>
      </c>
      <c r="AJ75" s="45" t="s">
        <v>52</v>
      </c>
      <c r="AK75">
        <f t="shared" si="121"/>
        <v>0</v>
      </c>
      <c r="AL75" s="45" t="s">
        <v>52</v>
      </c>
      <c r="AM75">
        <f t="shared" si="92"/>
        <v>0</v>
      </c>
      <c r="AN75">
        <f t="shared" si="137"/>
        <v>3</v>
      </c>
      <c r="AO75">
        <f t="shared" si="138"/>
        <v>2</v>
      </c>
      <c r="AP75" s="45" t="s">
        <v>52</v>
      </c>
      <c r="AQ75">
        <f t="shared" si="52"/>
        <v>0</v>
      </c>
      <c r="AR75" s="45" t="s">
        <v>52</v>
      </c>
      <c r="AS75">
        <f t="shared" si="52"/>
        <v>0</v>
      </c>
      <c r="AT75" s="45" t="s">
        <v>52</v>
      </c>
      <c r="AU75">
        <f t="shared" si="52"/>
        <v>0</v>
      </c>
      <c r="AV75" s="45" t="s">
        <v>52</v>
      </c>
      <c r="AW75">
        <f t="shared" si="132"/>
        <v>0</v>
      </c>
      <c r="AX75">
        <f t="shared" si="133"/>
        <v>3</v>
      </c>
      <c r="AY75">
        <f t="shared" si="134"/>
        <v>1</v>
      </c>
    </row>
    <row r="76" spans="1:51" ht="75" x14ac:dyDescent="0.25">
      <c r="A76" s="66" t="str">
        <f>'Mapa de riesgos'!B81</f>
        <v>Falla o Daño</v>
      </c>
      <c r="B76" s="67" t="str">
        <f>'Mapa de riesgos'!E81</f>
        <v>- Por errores humanos en la digitación o en la generación de copias manuales de seguridad de la información.</v>
      </c>
      <c r="C76" s="67"/>
      <c r="D76" s="45" t="s">
        <v>51</v>
      </c>
      <c r="E76" s="46">
        <f t="shared" si="108"/>
        <v>1</v>
      </c>
      <c r="F76" s="45" t="s">
        <v>51</v>
      </c>
      <c r="G76" s="46">
        <f t="shared" si="109"/>
        <v>1</v>
      </c>
      <c r="H76" s="45" t="s">
        <v>52</v>
      </c>
      <c r="I76" s="46">
        <f t="shared" si="105"/>
        <v>0</v>
      </c>
      <c r="J76" s="45" t="s">
        <v>52</v>
      </c>
      <c r="K76">
        <f t="shared" si="110"/>
        <v>0</v>
      </c>
      <c r="L76" s="45" t="s">
        <v>52</v>
      </c>
      <c r="M76">
        <f t="shared" si="111"/>
        <v>0</v>
      </c>
      <c r="N76" s="45" t="s">
        <v>52</v>
      </c>
      <c r="O76">
        <f t="shared" si="112"/>
        <v>0</v>
      </c>
      <c r="P76" s="45" t="s">
        <v>52</v>
      </c>
      <c r="Q76">
        <f t="shared" si="113"/>
        <v>0</v>
      </c>
      <c r="R76" s="45" t="s">
        <v>51</v>
      </c>
      <c r="S76" s="46">
        <f t="shared" si="114"/>
        <v>1</v>
      </c>
      <c r="T76" s="45" t="s">
        <v>52</v>
      </c>
      <c r="U76" s="46">
        <f t="shared" si="115"/>
        <v>0</v>
      </c>
      <c r="V76" s="45" t="s">
        <v>51</v>
      </c>
      <c r="W76" s="46">
        <f t="shared" si="116"/>
        <v>1</v>
      </c>
      <c r="X76" s="45" t="s">
        <v>51</v>
      </c>
      <c r="Y76" s="46">
        <f t="shared" si="126"/>
        <v>1</v>
      </c>
      <c r="Z76">
        <f t="shared" si="135"/>
        <v>5</v>
      </c>
      <c r="AA76" s="46">
        <f t="shared" si="136"/>
        <v>3</v>
      </c>
      <c r="AB76" s="45" t="s">
        <v>52</v>
      </c>
      <c r="AC76" s="46">
        <f t="shared" si="117"/>
        <v>0</v>
      </c>
      <c r="AD76" s="45" t="s">
        <v>52</v>
      </c>
      <c r="AE76" s="46">
        <f t="shared" si="118"/>
        <v>0</v>
      </c>
      <c r="AF76" s="45" t="s">
        <v>51</v>
      </c>
      <c r="AG76">
        <f t="shared" si="119"/>
        <v>1</v>
      </c>
      <c r="AH76" s="45" t="s">
        <v>51</v>
      </c>
      <c r="AI76">
        <f t="shared" si="120"/>
        <v>1</v>
      </c>
      <c r="AJ76" s="45" t="s">
        <v>52</v>
      </c>
      <c r="AK76">
        <f t="shared" si="121"/>
        <v>0</v>
      </c>
      <c r="AL76" s="45" t="s">
        <v>52</v>
      </c>
      <c r="AM76">
        <f t="shared" si="92"/>
        <v>0</v>
      </c>
      <c r="AN76">
        <f t="shared" si="137"/>
        <v>5</v>
      </c>
      <c r="AO76">
        <f t="shared" si="138"/>
        <v>3</v>
      </c>
      <c r="AP76" s="45" t="s">
        <v>51</v>
      </c>
      <c r="AQ76" s="46">
        <f t="shared" si="52"/>
        <v>1</v>
      </c>
      <c r="AR76" s="45" t="s">
        <v>51</v>
      </c>
      <c r="AS76" s="46">
        <f t="shared" si="52"/>
        <v>1</v>
      </c>
      <c r="AT76" s="45" t="s">
        <v>51</v>
      </c>
      <c r="AU76" s="46">
        <f t="shared" si="52"/>
        <v>1</v>
      </c>
      <c r="AV76" s="45" t="s">
        <v>52</v>
      </c>
      <c r="AW76">
        <f t="shared" si="132"/>
        <v>0</v>
      </c>
      <c r="AX76">
        <f t="shared" si="133"/>
        <v>8</v>
      </c>
      <c r="AY76">
        <f t="shared" si="134"/>
        <v>3</v>
      </c>
    </row>
    <row r="77" spans="1:51" ht="165" x14ac:dyDescent="0.25">
      <c r="A77" s="66" t="str">
        <f>'Mapa de riesgos'!B82</f>
        <v>Falla o Daño</v>
      </c>
      <c r="B77" s="67" t="str">
        <f>'Mapa de riesgos'!E82</f>
        <v>- Por fallas tecnológicas en la transmisión de datos, por causa de las entidades externas a cargo de la custodia de las copias de seguridad de la información o por incompatibilidad en la conexión con otros aplicativos financieros y administrativos.</v>
      </c>
      <c r="C77" s="67"/>
      <c r="D77" s="45" t="s">
        <v>51</v>
      </c>
      <c r="E77" s="46">
        <f t="shared" si="108"/>
        <v>1</v>
      </c>
      <c r="F77" s="45" t="s">
        <v>51</v>
      </c>
      <c r="G77" s="46">
        <f t="shared" si="109"/>
        <v>1</v>
      </c>
      <c r="H77" s="45" t="s">
        <v>52</v>
      </c>
      <c r="I77" s="46">
        <f t="shared" si="105"/>
        <v>0</v>
      </c>
      <c r="J77" s="45" t="s">
        <v>52</v>
      </c>
      <c r="K77">
        <f t="shared" si="110"/>
        <v>0</v>
      </c>
      <c r="L77" s="45" t="s">
        <v>52</v>
      </c>
      <c r="M77">
        <f t="shared" si="111"/>
        <v>0</v>
      </c>
      <c r="N77" s="45" t="s">
        <v>51</v>
      </c>
      <c r="O77">
        <f t="shared" si="112"/>
        <v>1</v>
      </c>
      <c r="P77" s="45" t="s">
        <v>52</v>
      </c>
      <c r="Q77">
        <f t="shared" si="113"/>
        <v>0</v>
      </c>
      <c r="R77" s="45" t="s">
        <v>51</v>
      </c>
      <c r="S77" s="46">
        <f t="shared" si="114"/>
        <v>1</v>
      </c>
      <c r="T77" s="45" t="s">
        <v>52</v>
      </c>
      <c r="U77" s="46">
        <f t="shared" si="115"/>
        <v>0</v>
      </c>
      <c r="V77" s="45" t="s">
        <v>51</v>
      </c>
      <c r="W77" s="46">
        <f t="shared" si="116"/>
        <v>1</v>
      </c>
      <c r="X77" s="45" t="s">
        <v>51</v>
      </c>
      <c r="Y77" s="46">
        <f t="shared" si="126"/>
        <v>1</v>
      </c>
      <c r="Z77">
        <f t="shared" si="135"/>
        <v>6</v>
      </c>
      <c r="AA77" s="46">
        <f t="shared" si="136"/>
        <v>4</v>
      </c>
      <c r="AB77" s="45" t="s">
        <v>52</v>
      </c>
      <c r="AC77" s="46">
        <f t="shared" si="117"/>
        <v>0</v>
      </c>
      <c r="AD77" s="45" t="s">
        <v>52</v>
      </c>
      <c r="AE77" s="46">
        <f t="shared" si="118"/>
        <v>0</v>
      </c>
      <c r="AF77" s="45" t="s">
        <v>52</v>
      </c>
      <c r="AG77">
        <f t="shared" si="119"/>
        <v>0</v>
      </c>
      <c r="AH77" s="45" t="s">
        <v>51</v>
      </c>
      <c r="AI77">
        <f t="shared" si="120"/>
        <v>1</v>
      </c>
      <c r="AJ77" s="45" t="s">
        <v>52</v>
      </c>
      <c r="AK77">
        <f t="shared" si="121"/>
        <v>0</v>
      </c>
      <c r="AL77" s="45" t="s">
        <v>52</v>
      </c>
      <c r="AM77">
        <f t="shared" si="92"/>
        <v>0</v>
      </c>
      <c r="AN77">
        <f t="shared" si="137"/>
        <v>4</v>
      </c>
      <c r="AO77">
        <f t="shared" si="138"/>
        <v>2</v>
      </c>
      <c r="AP77" s="45" t="s">
        <v>51</v>
      </c>
      <c r="AQ77" s="46">
        <f t="shared" si="52"/>
        <v>1</v>
      </c>
      <c r="AR77" s="45" t="s">
        <v>52</v>
      </c>
      <c r="AS77" s="46">
        <f t="shared" si="52"/>
        <v>0</v>
      </c>
      <c r="AT77" s="45" t="s">
        <v>51</v>
      </c>
      <c r="AU77" s="46">
        <f t="shared" si="52"/>
        <v>1</v>
      </c>
      <c r="AV77" s="45" t="s">
        <v>52</v>
      </c>
      <c r="AW77">
        <f t="shared" si="132"/>
        <v>0</v>
      </c>
      <c r="AX77">
        <f t="shared" si="133"/>
        <v>7</v>
      </c>
      <c r="AY77">
        <f t="shared" si="134"/>
        <v>3</v>
      </c>
    </row>
    <row r="78" spans="1:51" ht="90" x14ac:dyDescent="0.25">
      <c r="A78" s="66" t="str">
        <f>'Mapa de riesgos'!B83</f>
        <v>Ausencia de personal</v>
      </c>
      <c r="B78" s="67" t="str">
        <f>'Mapa de riesgos'!E83</f>
        <v>- Ocupaciones laborales que no les permiten participar por falta de tiempo o porf falta de controles y seguimiento adecuados.</v>
      </c>
      <c r="C78" s="67"/>
      <c r="D78" s="45" t="s">
        <v>51</v>
      </c>
      <c r="E78" s="46">
        <f t="shared" si="108"/>
        <v>1</v>
      </c>
      <c r="F78" s="45" t="s">
        <v>52</v>
      </c>
      <c r="G78" s="46">
        <f t="shared" si="109"/>
        <v>0</v>
      </c>
      <c r="H78" s="45" t="s">
        <v>52</v>
      </c>
      <c r="I78" s="46">
        <f t="shared" si="105"/>
        <v>0</v>
      </c>
      <c r="J78" s="45" t="s">
        <v>52</v>
      </c>
      <c r="K78">
        <f t="shared" si="110"/>
        <v>0</v>
      </c>
      <c r="L78" s="45" t="s">
        <v>52</v>
      </c>
      <c r="M78">
        <f t="shared" si="111"/>
        <v>0</v>
      </c>
      <c r="N78" s="45" t="s">
        <v>52</v>
      </c>
      <c r="O78">
        <f t="shared" si="112"/>
        <v>0</v>
      </c>
      <c r="P78" s="45" t="s">
        <v>52</v>
      </c>
      <c r="Q78">
        <f t="shared" si="113"/>
        <v>0</v>
      </c>
      <c r="R78" s="45" t="s">
        <v>52</v>
      </c>
      <c r="S78" s="46">
        <f t="shared" si="114"/>
        <v>0</v>
      </c>
      <c r="T78" s="45" t="s">
        <v>52</v>
      </c>
      <c r="U78" s="46">
        <f t="shared" si="115"/>
        <v>0</v>
      </c>
      <c r="V78" s="45" t="s">
        <v>51</v>
      </c>
      <c r="W78" s="46">
        <f t="shared" si="116"/>
        <v>1</v>
      </c>
      <c r="X78" s="45" t="s">
        <v>52</v>
      </c>
      <c r="Y78" s="46">
        <f t="shared" si="126"/>
        <v>0</v>
      </c>
      <c r="Z78">
        <f t="shared" si="135"/>
        <v>2</v>
      </c>
      <c r="AA78" s="46">
        <f t="shared" si="136"/>
        <v>2</v>
      </c>
      <c r="AB78" s="45" t="s">
        <v>52</v>
      </c>
      <c r="AC78" s="46">
        <f t="shared" si="117"/>
        <v>0</v>
      </c>
      <c r="AD78" s="45" t="s">
        <v>52</v>
      </c>
      <c r="AE78" s="46">
        <f t="shared" si="118"/>
        <v>0</v>
      </c>
      <c r="AF78" s="45" t="s">
        <v>51</v>
      </c>
      <c r="AG78">
        <f t="shared" si="119"/>
        <v>1</v>
      </c>
      <c r="AH78" s="45" t="s">
        <v>51</v>
      </c>
      <c r="AI78">
        <f t="shared" si="120"/>
        <v>1</v>
      </c>
      <c r="AJ78" s="45" t="s">
        <v>52</v>
      </c>
      <c r="AK78">
        <f t="shared" si="121"/>
        <v>0</v>
      </c>
      <c r="AL78" s="45" t="s">
        <v>52</v>
      </c>
      <c r="AM78">
        <f t="shared" si="92"/>
        <v>0</v>
      </c>
      <c r="AN78">
        <f t="shared" si="137"/>
        <v>3</v>
      </c>
      <c r="AO78">
        <f t="shared" si="138"/>
        <v>2</v>
      </c>
      <c r="AP78" s="45" t="s">
        <v>52</v>
      </c>
      <c r="AQ78" s="46">
        <f t="shared" si="52"/>
        <v>0</v>
      </c>
      <c r="AR78" s="45" t="s">
        <v>52</v>
      </c>
      <c r="AS78" s="46">
        <f t="shared" si="52"/>
        <v>0</v>
      </c>
      <c r="AT78" s="45" t="s">
        <v>52</v>
      </c>
      <c r="AU78" s="46">
        <f t="shared" si="52"/>
        <v>0</v>
      </c>
      <c r="AV78" s="45" t="s">
        <v>52</v>
      </c>
      <c r="AW78">
        <f t="shared" si="132"/>
        <v>0</v>
      </c>
      <c r="AX78">
        <f t="shared" si="133"/>
        <v>3</v>
      </c>
      <c r="AY78">
        <f t="shared" si="134"/>
        <v>1</v>
      </c>
    </row>
    <row r="79" spans="1:51" ht="90" x14ac:dyDescent="0.25">
      <c r="A79" s="66" t="str">
        <f>'Mapa de riesgos'!B84</f>
        <v>Ausencia de personal</v>
      </c>
      <c r="B79" s="67" t="str">
        <f>'Mapa de riesgos'!E84</f>
        <v>- Falta de interés en los temas de los cursos y en las actividades de bienestar o por ausencia de disciplina por parte de los inscritos.</v>
      </c>
      <c r="C79" s="67"/>
      <c r="D79" s="45" t="s">
        <v>51</v>
      </c>
      <c r="E79" s="46">
        <f t="shared" si="108"/>
        <v>1</v>
      </c>
      <c r="F79" s="45" t="s">
        <v>52</v>
      </c>
      <c r="G79" s="46">
        <f t="shared" si="109"/>
        <v>0</v>
      </c>
      <c r="H79" s="45" t="s">
        <v>52</v>
      </c>
      <c r="I79" s="46">
        <f t="shared" si="105"/>
        <v>0</v>
      </c>
      <c r="J79" s="45" t="s">
        <v>52</v>
      </c>
      <c r="K79">
        <f t="shared" si="110"/>
        <v>0</v>
      </c>
      <c r="L79" s="45" t="s">
        <v>52</v>
      </c>
      <c r="M79">
        <f t="shared" si="111"/>
        <v>0</v>
      </c>
      <c r="N79" s="45" t="s">
        <v>52</v>
      </c>
      <c r="O79">
        <f t="shared" si="112"/>
        <v>0</v>
      </c>
      <c r="P79" s="45" t="s">
        <v>52</v>
      </c>
      <c r="Q79">
        <f t="shared" si="113"/>
        <v>0</v>
      </c>
      <c r="R79" s="45" t="s">
        <v>52</v>
      </c>
      <c r="S79" s="46">
        <f t="shared" si="114"/>
        <v>0</v>
      </c>
      <c r="T79" s="45" t="s">
        <v>52</v>
      </c>
      <c r="U79" s="46">
        <f t="shared" si="115"/>
        <v>0</v>
      </c>
      <c r="V79" s="45" t="s">
        <v>51</v>
      </c>
      <c r="W79" s="46">
        <f t="shared" si="116"/>
        <v>1</v>
      </c>
      <c r="X79" s="45" t="s">
        <v>52</v>
      </c>
      <c r="Y79" s="46">
        <f t="shared" si="126"/>
        <v>0</v>
      </c>
      <c r="Z79">
        <f t="shared" si="135"/>
        <v>2</v>
      </c>
      <c r="AA79" s="46">
        <f t="shared" si="136"/>
        <v>2</v>
      </c>
      <c r="AB79" s="45" t="s">
        <v>52</v>
      </c>
      <c r="AC79" s="46">
        <f t="shared" si="117"/>
        <v>0</v>
      </c>
      <c r="AD79" s="45" t="s">
        <v>52</v>
      </c>
      <c r="AE79" s="46">
        <f t="shared" si="118"/>
        <v>0</v>
      </c>
      <c r="AF79" s="45" t="s">
        <v>51</v>
      </c>
      <c r="AG79">
        <f t="shared" si="119"/>
        <v>1</v>
      </c>
      <c r="AH79" s="45" t="s">
        <v>51</v>
      </c>
      <c r="AI79">
        <f t="shared" si="120"/>
        <v>1</v>
      </c>
      <c r="AJ79" s="45" t="s">
        <v>52</v>
      </c>
      <c r="AK79">
        <f t="shared" si="121"/>
        <v>0</v>
      </c>
      <c r="AL79" s="45" t="s">
        <v>52</v>
      </c>
      <c r="AM79">
        <f t="shared" si="92"/>
        <v>0</v>
      </c>
      <c r="AN79">
        <f t="shared" si="137"/>
        <v>3</v>
      </c>
      <c r="AO79">
        <f t="shared" si="138"/>
        <v>2</v>
      </c>
      <c r="AP79" s="45" t="s">
        <v>52</v>
      </c>
      <c r="AQ79" s="46">
        <f t="shared" si="52"/>
        <v>0</v>
      </c>
      <c r="AR79" s="45" t="s">
        <v>52</v>
      </c>
      <c r="AS79" s="46">
        <f t="shared" si="52"/>
        <v>0</v>
      </c>
      <c r="AT79" s="45" t="s">
        <v>52</v>
      </c>
      <c r="AU79" s="46">
        <f t="shared" si="52"/>
        <v>0</v>
      </c>
      <c r="AV79" s="45" t="s">
        <v>52</v>
      </c>
      <c r="AW79">
        <f t="shared" si="132"/>
        <v>0</v>
      </c>
      <c r="AX79">
        <f t="shared" si="133"/>
        <v>3</v>
      </c>
      <c r="AY79">
        <f t="shared" si="134"/>
        <v>1</v>
      </c>
    </row>
    <row r="80" spans="1:51" ht="165" x14ac:dyDescent="0.25">
      <c r="A80" s="66" t="str">
        <f>'Mapa de riesgos'!B85</f>
        <v>Deterioro o Desgaste</v>
      </c>
      <c r="B80" s="67" t="str">
        <f>'Mapa de riesgos'!E85</f>
        <v>Ausencia del mantenimiento preventivo en el parque automotor.
Uso inadecuado del automotor.
No se aplican los mantenimientos en sitios autorizados.</v>
      </c>
      <c r="C80" s="67"/>
      <c r="D80" s="45" t="s">
        <v>51</v>
      </c>
      <c r="E80" s="46">
        <f t="shared" si="108"/>
        <v>1</v>
      </c>
      <c r="F80" s="45" t="s">
        <v>52</v>
      </c>
      <c r="G80" s="46">
        <f t="shared" si="109"/>
        <v>0</v>
      </c>
      <c r="H80" s="45" t="s">
        <v>52</v>
      </c>
      <c r="I80">
        <f t="shared" si="105"/>
        <v>0</v>
      </c>
      <c r="J80" s="45" t="s">
        <v>52</v>
      </c>
      <c r="K80">
        <f t="shared" si="110"/>
        <v>0</v>
      </c>
      <c r="L80" s="45" t="s">
        <v>52</v>
      </c>
      <c r="M80">
        <f t="shared" si="111"/>
        <v>0</v>
      </c>
      <c r="N80" s="45" t="s">
        <v>52</v>
      </c>
      <c r="O80">
        <f t="shared" si="112"/>
        <v>0</v>
      </c>
      <c r="P80" s="45" t="s">
        <v>52</v>
      </c>
      <c r="Q80">
        <f t="shared" si="113"/>
        <v>0</v>
      </c>
      <c r="R80" s="45" t="s">
        <v>52</v>
      </c>
      <c r="S80" s="46">
        <f t="shared" si="114"/>
        <v>0</v>
      </c>
      <c r="T80" s="45" t="s">
        <v>52</v>
      </c>
      <c r="U80" s="46">
        <f t="shared" si="115"/>
        <v>0</v>
      </c>
      <c r="V80" s="45" t="s">
        <v>51</v>
      </c>
      <c r="W80" s="46">
        <f t="shared" si="116"/>
        <v>1</v>
      </c>
      <c r="X80" s="45" t="s">
        <v>52</v>
      </c>
      <c r="Y80" s="46">
        <f t="shared" si="126"/>
        <v>0</v>
      </c>
      <c r="Z80">
        <f t="shared" si="127"/>
        <v>2</v>
      </c>
      <c r="AA80" s="46">
        <f t="shared" si="128"/>
        <v>2</v>
      </c>
      <c r="AB80" s="45" t="s">
        <v>52</v>
      </c>
      <c r="AC80" s="46">
        <f t="shared" si="117"/>
        <v>0</v>
      </c>
      <c r="AD80" s="45" t="s">
        <v>52</v>
      </c>
      <c r="AE80" s="46">
        <f t="shared" si="118"/>
        <v>0</v>
      </c>
      <c r="AF80" s="45" t="s">
        <v>51</v>
      </c>
      <c r="AG80">
        <f t="shared" si="119"/>
        <v>1</v>
      </c>
      <c r="AH80" s="45" t="s">
        <v>52</v>
      </c>
      <c r="AI80">
        <f t="shared" si="120"/>
        <v>0</v>
      </c>
      <c r="AJ80" s="45" t="s">
        <v>52</v>
      </c>
      <c r="AK80">
        <f t="shared" si="121"/>
        <v>0</v>
      </c>
      <c r="AL80" s="45" t="s">
        <v>52</v>
      </c>
      <c r="AM80">
        <f t="shared" si="92"/>
        <v>0</v>
      </c>
      <c r="AN80">
        <f>Q80+S80+U80+W80+Y80+AC80+AE80+AG80+AI80+AK80+AM80</f>
        <v>2</v>
      </c>
      <c r="AO80">
        <f t="shared" si="122"/>
        <v>1</v>
      </c>
      <c r="AP80" s="45" t="s">
        <v>52</v>
      </c>
      <c r="AQ80" s="46">
        <f t="shared" si="52"/>
        <v>0</v>
      </c>
      <c r="AR80" s="45" t="s">
        <v>52</v>
      </c>
      <c r="AS80" s="46">
        <f t="shared" si="123"/>
        <v>0</v>
      </c>
      <c r="AT80" s="45" t="s">
        <v>52</v>
      </c>
      <c r="AU80" s="46">
        <f t="shared" si="124"/>
        <v>0</v>
      </c>
      <c r="AV80" s="45" t="s">
        <v>51</v>
      </c>
      <c r="AW80">
        <f t="shared" si="132"/>
        <v>1</v>
      </c>
      <c r="AX80">
        <f t="shared" si="133"/>
        <v>3</v>
      </c>
      <c r="AY80">
        <f t="shared" si="134"/>
        <v>1</v>
      </c>
    </row>
    <row r="81" spans="1:51" ht="210" x14ac:dyDescent="0.25">
      <c r="A81" s="66" t="str">
        <f>'Mapa de riesgos'!B86</f>
        <v>Inconsistencias en la Información</v>
      </c>
      <c r="B81" s="67" t="str">
        <f>'Mapa de riesgos'!E86</f>
        <v>Malas prácticas en el desarrollo de las etapas de la gestión contractual. 
Insuficiencia de conocimiento de  registros que conforman los expedientes contractuales.
No se cuenta con controles en la entrega de expedientes al archivo de gestión.</v>
      </c>
      <c r="C81" s="67"/>
      <c r="D81" s="45" t="s">
        <v>52</v>
      </c>
      <c r="E81" s="46">
        <f t="shared" si="108"/>
        <v>0</v>
      </c>
      <c r="F81" s="45" t="s">
        <v>52</v>
      </c>
      <c r="G81" s="46">
        <f t="shared" si="109"/>
        <v>0</v>
      </c>
      <c r="H81" s="45" t="s">
        <v>52</v>
      </c>
      <c r="I81" s="46"/>
      <c r="J81" s="45" t="s">
        <v>52</v>
      </c>
      <c r="K81">
        <f t="shared" si="110"/>
        <v>0</v>
      </c>
      <c r="L81" s="45" t="s">
        <v>52</v>
      </c>
      <c r="M81">
        <f t="shared" si="111"/>
        <v>0</v>
      </c>
      <c r="N81" s="45" t="s">
        <v>51</v>
      </c>
      <c r="O81">
        <f t="shared" si="112"/>
        <v>1</v>
      </c>
      <c r="P81" s="45" t="s">
        <v>52</v>
      </c>
      <c r="Q81">
        <f t="shared" si="113"/>
        <v>0</v>
      </c>
      <c r="R81" s="45" t="s">
        <v>51</v>
      </c>
      <c r="S81" s="46">
        <f t="shared" si="114"/>
        <v>1</v>
      </c>
      <c r="T81" s="45" t="s">
        <v>52</v>
      </c>
      <c r="U81" s="46">
        <f t="shared" si="115"/>
        <v>0</v>
      </c>
      <c r="V81" s="45" t="s">
        <v>52</v>
      </c>
      <c r="W81" s="46">
        <f t="shared" si="116"/>
        <v>0</v>
      </c>
      <c r="X81" s="45" t="s">
        <v>51</v>
      </c>
      <c r="Y81" s="46">
        <f t="shared" si="126"/>
        <v>1</v>
      </c>
      <c r="Z81">
        <f t="shared" si="127"/>
        <v>3</v>
      </c>
      <c r="AA81" s="46">
        <f t="shared" si="128"/>
        <v>2</v>
      </c>
      <c r="AB81" s="45" t="s">
        <v>52</v>
      </c>
      <c r="AC81" s="46">
        <f t="shared" si="117"/>
        <v>0</v>
      </c>
      <c r="AD81" s="45" t="s">
        <v>52</v>
      </c>
      <c r="AE81" s="46">
        <f t="shared" si="118"/>
        <v>0</v>
      </c>
      <c r="AF81" s="45" t="s">
        <v>51</v>
      </c>
      <c r="AG81">
        <f t="shared" si="119"/>
        <v>1</v>
      </c>
      <c r="AH81" s="45" t="s">
        <v>52</v>
      </c>
      <c r="AI81">
        <f t="shared" si="120"/>
        <v>0</v>
      </c>
      <c r="AJ81" s="45" t="s">
        <v>52</v>
      </c>
      <c r="AK81">
        <f t="shared" si="121"/>
        <v>0</v>
      </c>
      <c r="AL81" s="45" t="s">
        <v>52</v>
      </c>
      <c r="AM81">
        <f t="shared" ref="AM81:AM82" si="139">IF(AL81="SI",1,0)</f>
        <v>0</v>
      </c>
      <c r="AN81">
        <f t="shared" ref="AN81:AN82" si="140">Q81+S81+U81+W81+Y81+AC81+AE81+AG81+AI81+AK81+AM81</f>
        <v>3</v>
      </c>
      <c r="AO81">
        <f t="shared" si="122"/>
        <v>2</v>
      </c>
      <c r="AP81" s="45" t="s">
        <v>52</v>
      </c>
      <c r="AQ81" s="46">
        <f t="shared" si="52"/>
        <v>0</v>
      </c>
      <c r="AR81" s="45" t="s">
        <v>52</v>
      </c>
      <c r="AS81" s="46">
        <f t="shared" si="123"/>
        <v>0</v>
      </c>
      <c r="AT81" s="45" t="s">
        <v>51</v>
      </c>
      <c r="AU81" s="46">
        <f t="shared" si="124"/>
        <v>1</v>
      </c>
      <c r="AV81" s="45" t="s">
        <v>52</v>
      </c>
      <c r="AW81">
        <f t="shared" si="132"/>
        <v>0</v>
      </c>
      <c r="AX81">
        <f t="shared" si="133"/>
        <v>5</v>
      </c>
      <c r="AY81">
        <f t="shared" si="134"/>
        <v>2</v>
      </c>
    </row>
    <row r="82" spans="1:51" ht="270" x14ac:dyDescent="0.25">
      <c r="A82" s="66" t="str">
        <f>'Mapa de riesgos'!B87</f>
        <v>Deterioro o Desgaste</v>
      </c>
      <c r="B82" s="67" t="str">
        <f>'Mapa de riesgos'!E87</f>
        <v>Ausencia de controles en el préstamo de documentos que hacen parte del archivo institucional.
Uso inadecuado de los documentos del archivo cuando se prestan para consulta
Uso no controlado del  almacenamiento  para la preservación del archivo institucional
No existe digitalización del archivo institucional</v>
      </c>
      <c r="C82" s="67"/>
      <c r="D82" s="45" t="s">
        <v>51</v>
      </c>
      <c r="E82" s="46">
        <f t="shared" si="108"/>
        <v>1</v>
      </c>
      <c r="F82" s="45" t="s">
        <v>51</v>
      </c>
      <c r="G82" s="46">
        <f t="shared" si="109"/>
        <v>1</v>
      </c>
      <c r="H82" s="45" t="s">
        <v>51</v>
      </c>
      <c r="I82">
        <f t="shared" ref="I82" si="141">IF(H82="SI",1,0)</f>
        <v>1</v>
      </c>
      <c r="J82" s="45" t="s">
        <v>51</v>
      </c>
      <c r="K82">
        <f t="shared" si="110"/>
        <v>1</v>
      </c>
      <c r="L82" s="45" t="s">
        <v>52</v>
      </c>
      <c r="M82">
        <f t="shared" si="111"/>
        <v>0</v>
      </c>
      <c r="N82" s="45" t="s">
        <v>51</v>
      </c>
      <c r="O82">
        <f t="shared" si="112"/>
        <v>1</v>
      </c>
      <c r="P82" s="45" t="s">
        <v>51</v>
      </c>
      <c r="Q82">
        <f t="shared" si="113"/>
        <v>1</v>
      </c>
      <c r="R82" s="45" t="s">
        <v>51</v>
      </c>
      <c r="S82" s="46">
        <f t="shared" si="114"/>
        <v>1</v>
      </c>
      <c r="T82" s="45" t="s">
        <v>51</v>
      </c>
      <c r="U82" s="46">
        <f t="shared" si="115"/>
        <v>1</v>
      </c>
      <c r="V82" s="45" t="s">
        <v>51</v>
      </c>
      <c r="W82" s="46">
        <f t="shared" si="116"/>
        <v>1</v>
      </c>
      <c r="X82" s="45" t="s">
        <v>51</v>
      </c>
      <c r="Y82" s="46">
        <f t="shared" si="126"/>
        <v>1</v>
      </c>
      <c r="Z82">
        <f t="shared" si="127"/>
        <v>10</v>
      </c>
      <c r="AA82" s="46">
        <f t="shared" si="128"/>
        <v>5</v>
      </c>
      <c r="AB82" s="45"/>
      <c r="AC82" s="46">
        <f t="shared" si="117"/>
        <v>0</v>
      </c>
      <c r="AD82" s="45" t="s">
        <v>51</v>
      </c>
      <c r="AE82" s="46">
        <f t="shared" si="118"/>
        <v>1</v>
      </c>
      <c r="AF82" s="45" t="s">
        <v>51</v>
      </c>
      <c r="AG82">
        <f t="shared" si="119"/>
        <v>1</v>
      </c>
      <c r="AH82" s="45" t="s">
        <v>51</v>
      </c>
      <c r="AI82">
        <f t="shared" si="120"/>
        <v>1</v>
      </c>
      <c r="AJ82" s="45" t="s">
        <v>51</v>
      </c>
      <c r="AK82">
        <f t="shared" si="121"/>
        <v>1</v>
      </c>
      <c r="AL82" s="45" t="s">
        <v>52</v>
      </c>
      <c r="AM82">
        <f t="shared" si="139"/>
        <v>0</v>
      </c>
      <c r="AN82">
        <f t="shared" si="140"/>
        <v>9</v>
      </c>
      <c r="AO82">
        <f t="shared" si="122"/>
        <v>5</v>
      </c>
      <c r="AP82" s="45" t="s">
        <v>51</v>
      </c>
      <c r="AQ82" s="46">
        <f t="shared" si="52"/>
        <v>1</v>
      </c>
      <c r="AR82" s="45" t="s">
        <v>51</v>
      </c>
      <c r="AS82" s="46">
        <f t="shared" si="123"/>
        <v>1</v>
      </c>
      <c r="AT82" s="45" t="s">
        <v>51</v>
      </c>
      <c r="AU82" s="46">
        <f t="shared" si="124"/>
        <v>1</v>
      </c>
      <c r="AV82" s="45" t="s">
        <v>52</v>
      </c>
      <c r="AW82">
        <f t="shared" si="132"/>
        <v>0</v>
      </c>
      <c r="AX82">
        <f t="shared" si="133"/>
        <v>13</v>
      </c>
      <c r="AY82">
        <f t="shared" si="134"/>
        <v>5</v>
      </c>
    </row>
    <row r="83" spans="1:51" ht="75" x14ac:dyDescent="0.25">
      <c r="A83" s="66" t="str">
        <f>'Mapa de riesgos'!B88</f>
        <v>Inconsistencias en la Información</v>
      </c>
      <c r="B83" s="67" t="str">
        <f>'Mapa de riesgos'!E88</f>
        <v>Falta de verificación por parte del cliente interno de la información presentada en cada tramite.</v>
      </c>
      <c r="C83" s="67"/>
      <c r="D83" s="45" t="s">
        <v>52</v>
      </c>
      <c r="E83" s="46">
        <f t="shared" si="108"/>
        <v>0</v>
      </c>
      <c r="F83" s="45" t="s">
        <v>52</v>
      </c>
      <c r="G83" s="46">
        <f t="shared" si="109"/>
        <v>0</v>
      </c>
      <c r="H83" s="45" t="s">
        <v>52</v>
      </c>
      <c r="I83">
        <f t="shared" ref="I83:I147" si="142">IF(H83="SI",1,0)</f>
        <v>0</v>
      </c>
      <c r="J83" s="45" t="s">
        <v>52</v>
      </c>
      <c r="K83">
        <f t="shared" si="110"/>
        <v>0</v>
      </c>
      <c r="L83" s="45" t="s">
        <v>52</v>
      </c>
      <c r="M83">
        <f t="shared" si="111"/>
        <v>0</v>
      </c>
      <c r="N83" s="45" t="s">
        <v>52</v>
      </c>
      <c r="O83">
        <f t="shared" si="112"/>
        <v>0</v>
      </c>
      <c r="P83" s="45" t="s">
        <v>52</v>
      </c>
      <c r="Q83">
        <f t="shared" si="113"/>
        <v>0</v>
      </c>
      <c r="R83" s="45" t="s">
        <v>52</v>
      </c>
      <c r="S83" s="46">
        <f t="shared" si="114"/>
        <v>0</v>
      </c>
      <c r="T83" s="45" t="s">
        <v>52</v>
      </c>
      <c r="U83" s="46">
        <f t="shared" si="115"/>
        <v>0</v>
      </c>
      <c r="V83" s="45" t="s">
        <v>51</v>
      </c>
      <c r="W83" s="46">
        <f t="shared" si="116"/>
        <v>1</v>
      </c>
      <c r="X83" s="45" t="s">
        <v>51</v>
      </c>
      <c r="Y83" s="46">
        <f t="shared" si="126"/>
        <v>1</v>
      </c>
      <c r="Z83">
        <f t="shared" si="127"/>
        <v>2</v>
      </c>
      <c r="AA83" s="46">
        <f t="shared" si="128"/>
        <v>2</v>
      </c>
      <c r="AB83" s="45" t="s">
        <v>52</v>
      </c>
      <c r="AC83" s="46">
        <f t="shared" si="117"/>
        <v>0</v>
      </c>
      <c r="AD83" s="45" t="s">
        <v>52</v>
      </c>
      <c r="AE83" s="46">
        <f t="shared" si="118"/>
        <v>0</v>
      </c>
      <c r="AF83" s="45" t="s">
        <v>51</v>
      </c>
      <c r="AG83">
        <f t="shared" si="119"/>
        <v>1</v>
      </c>
      <c r="AH83" s="45" t="s">
        <v>51</v>
      </c>
      <c r="AI83">
        <f t="shared" si="120"/>
        <v>1</v>
      </c>
      <c r="AJ83" s="45" t="s">
        <v>52</v>
      </c>
      <c r="AK83">
        <f t="shared" si="121"/>
        <v>0</v>
      </c>
      <c r="AL83" s="45" t="s">
        <v>52</v>
      </c>
      <c r="AM83">
        <f t="shared" ref="AM83:AM147" si="143">IF(AL83="SI",1,0)</f>
        <v>0</v>
      </c>
      <c r="AN83">
        <f>Q83+S83+U83+W83+Y83+AC83+AE83+AG83+AI83+AK83+AM83</f>
        <v>4</v>
      </c>
      <c r="AO83">
        <f t="shared" si="122"/>
        <v>2</v>
      </c>
      <c r="AP83" s="45" t="s">
        <v>52</v>
      </c>
      <c r="AQ83" s="46">
        <f t="shared" si="52"/>
        <v>0</v>
      </c>
      <c r="AR83" s="45" t="s">
        <v>52</v>
      </c>
      <c r="AS83" s="46">
        <f t="shared" si="123"/>
        <v>0</v>
      </c>
      <c r="AT83" s="45" t="s">
        <v>51</v>
      </c>
      <c r="AU83" s="46">
        <f t="shared" si="124"/>
        <v>1</v>
      </c>
      <c r="AV83" s="45" t="s">
        <v>52</v>
      </c>
      <c r="AW83">
        <f t="shared" si="132"/>
        <v>0</v>
      </c>
      <c r="AX83">
        <f t="shared" si="133"/>
        <v>5</v>
      </c>
      <c r="AY83">
        <f t="shared" si="134"/>
        <v>2</v>
      </c>
    </row>
    <row r="84" spans="1:51" ht="105" x14ac:dyDescent="0.25">
      <c r="A84" s="66" t="str">
        <f>'Mapa de riesgos'!B89</f>
        <v>Incumplimiento de Requisitos Normativos</v>
      </c>
      <c r="B84" s="67" t="str">
        <f>'Mapa de riesgos'!E89</f>
        <v xml:space="preserve">Incumplimiento de requisitos normativo por desactualización de la legislación contable y por cambios normativos.
Deficiencias en capacitación  </v>
      </c>
      <c r="C84" s="67"/>
      <c r="D84" s="45" t="s">
        <v>52</v>
      </c>
      <c r="E84" s="46">
        <f t="shared" si="108"/>
        <v>0</v>
      </c>
      <c r="F84" s="45" t="s">
        <v>52</v>
      </c>
      <c r="G84" s="46">
        <f t="shared" si="109"/>
        <v>0</v>
      </c>
      <c r="H84" s="45" t="s">
        <v>52</v>
      </c>
      <c r="I84">
        <f t="shared" si="142"/>
        <v>0</v>
      </c>
      <c r="J84" s="45" t="s">
        <v>52</v>
      </c>
      <c r="K84">
        <f t="shared" si="110"/>
        <v>0</v>
      </c>
      <c r="L84" s="45" t="s">
        <v>52</v>
      </c>
      <c r="M84">
        <f t="shared" si="111"/>
        <v>0</v>
      </c>
      <c r="N84" s="45" t="s">
        <v>52</v>
      </c>
      <c r="O84">
        <f t="shared" si="112"/>
        <v>0</v>
      </c>
      <c r="P84" s="45" t="s">
        <v>51</v>
      </c>
      <c r="Q84">
        <f t="shared" si="113"/>
        <v>1</v>
      </c>
      <c r="R84" s="45" t="s">
        <v>51</v>
      </c>
      <c r="S84" s="46">
        <f t="shared" si="114"/>
        <v>1</v>
      </c>
      <c r="T84" s="45" t="s">
        <v>52</v>
      </c>
      <c r="U84" s="46">
        <f t="shared" si="115"/>
        <v>0</v>
      </c>
      <c r="V84" s="45" t="s">
        <v>52</v>
      </c>
      <c r="W84" s="46">
        <f t="shared" si="116"/>
        <v>0</v>
      </c>
      <c r="X84" s="45" t="s">
        <v>51</v>
      </c>
      <c r="Y84" s="46">
        <f t="shared" si="126"/>
        <v>1</v>
      </c>
      <c r="Z84">
        <f t="shared" si="127"/>
        <v>3</v>
      </c>
      <c r="AA84" s="46">
        <f t="shared" si="128"/>
        <v>2</v>
      </c>
      <c r="AB84" s="45" t="s">
        <v>52</v>
      </c>
      <c r="AC84" s="46">
        <f t="shared" si="117"/>
        <v>0</v>
      </c>
      <c r="AD84" s="45" t="s">
        <v>52</v>
      </c>
      <c r="AE84" s="46">
        <f t="shared" si="118"/>
        <v>0</v>
      </c>
      <c r="AF84" s="45" t="s">
        <v>51</v>
      </c>
      <c r="AG84">
        <f t="shared" si="119"/>
        <v>1</v>
      </c>
      <c r="AH84" s="45" t="s">
        <v>51</v>
      </c>
      <c r="AI84">
        <f t="shared" si="120"/>
        <v>1</v>
      </c>
      <c r="AJ84" s="45" t="s">
        <v>52</v>
      </c>
      <c r="AK84">
        <f t="shared" si="121"/>
        <v>0</v>
      </c>
      <c r="AL84" s="45" t="s">
        <v>52</v>
      </c>
      <c r="AM84">
        <f t="shared" si="143"/>
        <v>0</v>
      </c>
      <c r="AN84">
        <f t="shared" ref="AN84:AN94" si="144">Q84+S84+U84+W84+Y84+AC84+AE84+AG84+AI84+AK84+AM84</f>
        <v>5</v>
      </c>
      <c r="AO84">
        <f t="shared" si="122"/>
        <v>3</v>
      </c>
      <c r="AP84" s="45" t="s">
        <v>52</v>
      </c>
      <c r="AQ84" s="46">
        <f t="shared" ref="AQ84:AQ147" si="145">IF(AP84="SI",1,0)</f>
        <v>0</v>
      </c>
      <c r="AR84" s="45" t="s">
        <v>52</v>
      </c>
      <c r="AS84" s="46">
        <f t="shared" si="123"/>
        <v>0</v>
      </c>
      <c r="AT84" s="45" t="s">
        <v>51</v>
      </c>
      <c r="AU84" s="46">
        <f t="shared" si="124"/>
        <v>1</v>
      </c>
      <c r="AV84" s="45" t="s">
        <v>52</v>
      </c>
      <c r="AW84">
        <f t="shared" si="132"/>
        <v>0</v>
      </c>
      <c r="AX84">
        <f t="shared" si="133"/>
        <v>6</v>
      </c>
      <c r="AY84">
        <f t="shared" si="134"/>
        <v>2</v>
      </c>
    </row>
    <row r="85" spans="1:51" ht="60" x14ac:dyDescent="0.25">
      <c r="A85" s="66" t="str">
        <f>'Mapa de riesgos'!B90</f>
        <v>Incumplimiento en Tiempos de Entrega</v>
      </c>
      <c r="B85" s="67" t="str">
        <f>'Mapa de riesgos'!E90</f>
        <v xml:space="preserve">Reprocesamiento de información o debilidad de los sistemas de información </v>
      </c>
      <c r="C85" s="67"/>
      <c r="D85" s="45" t="s">
        <v>51</v>
      </c>
      <c r="E85" s="46">
        <f t="shared" si="108"/>
        <v>1</v>
      </c>
      <c r="F85" s="45" t="s">
        <v>52</v>
      </c>
      <c r="G85" s="46">
        <f t="shared" si="109"/>
        <v>0</v>
      </c>
      <c r="H85" s="45" t="s">
        <v>52</v>
      </c>
      <c r="I85">
        <f t="shared" si="142"/>
        <v>0</v>
      </c>
      <c r="J85" s="45" t="s">
        <v>52</v>
      </c>
      <c r="K85">
        <f t="shared" si="110"/>
        <v>0</v>
      </c>
      <c r="L85" s="45" t="s">
        <v>52</v>
      </c>
      <c r="M85">
        <f t="shared" si="111"/>
        <v>0</v>
      </c>
      <c r="N85" s="45" t="s">
        <v>51</v>
      </c>
      <c r="O85">
        <f t="shared" si="112"/>
        <v>1</v>
      </c>
      <c r="P85" s="45" t="s">
        <v>51</v>
      </c>
      <c r="Q85">
        <f t="shared" si="113"/>
        <v>1</v>
      </c>
      <c r="R85" s="45" t="s">
        <v>51</v>
      </c>
      <c r="S85" s="46">
        <f t="shared" si="114"/>
        <v>1</v>
      </c>
      <c r="T85" s="45" t="s">
        <v>52</v>
      </c>
      <c r="U85" s="46">
        <f t="shared" si="115"/>
        <v>0</v>
      </c>
      <c r="V85" s="45" t="s">
        <v>52</v>
      </c>
      <c r="W85" s="46">
        <f t="shared" si="116"/>
        <v>0</v>
      </c>
      <c r="X85" s="45" t="s">
        <v>51</v>
      </c>
      <c r="Y85" s="46">
        <f t="shared" si="126"/>
        <v>1</v>
      </c>
      <c r="Z85">
        <f t="shared" si="127"/>
        <v>5</v>
      </c>
      <c r="AA85" s="46">
        <f t="shared" si="128"/>
        <v>3</v>
      </c>
      <c r="AB85" s="45" t="s">
        <v>52</v>
      </c>
      <c r="AC85" s="46">
        <f t="shared" si="117"/>
        <v>0</v>
      </c>
      <c r="AD85" s="45" t="s">
        <v>52</v>
      </c>
      <c r="AE85" s="46">
        <f t="shared" si="118"/>
        <v>0</v>
      </c>
      <c r="AF85" s="45" t="s">
        <v>51</v>
      </c>
      <c r="AG85">
        <f t="shared" si="119"/>
        <v>1</v>
      </c>
      <c r="AH85" s="45" t="s">
        <v>51</v>
      </c>
      <c r="AI85">
        <f t="shared" si="120"/>
        <v>1</v>
      </c>
      <c r="AJ85" s="45" t="s">
        <v>52</v>
      </c>
      <c r="AK85">
        <f t="shared" si="121"/>
        <v>0</v>
      </c>
      <c r="AL85" s="45" t="s">
        <v>52</v>
      </c>
      <c r="AM85">
        <f t="shared" si="143"/>
        <v>0</v>
      </c>
      <c r="AN85">
        <f t="shared" si="144"/>
        <v>5</v>
      </c>
      <c r="AO85">
        <f t="shared" si="122"/>
        <v>3</v>
      </c>
      <c r="AP85" s="45" t="s">
        <v>52</v>
      </c>
      <c r="AQ85" s="46">
        <f t="shared" si="145"/>
        <v>0</v>
      </c>
      <c r="AR85" s="45" t="s">
        <v>52</v>
      </c>
      <c r="AS85" s="46">
        <f t="shared" si="123"/>
        <v>0</v>
      </c>
      <c r="AT85" s="45" t="s">
        <v>51</v>
      </c>
      <c r="AU85" s="46">
        <f t="shared" si="124"/>
        <v>1</v>
      </c>
      <c r="AV85" s="45" t="s">
        <v>52</v>
      </c>
      <c r="AW85">
        <f t="shared" si="132"/>
        <v>0</v>
      </c>
      <c r="AX85">
        <f t="shared" si="133"/>
        <v>7</v>
      </c>
      <c r="AY85">
        <f t="shared" si="134"/>
        <v>3</v>
      </c>
    </row>
    <row r="86" spans="1:51" ht="75" x14ac:dyDescent="0.25">
      <c r="A86" s="66" t="str">
        <f>'Mapa de riesgos'!B91</f>
        <v>Perdida</v>
      </c>
      <c r="B86" s="67" t="str">
        <f>'Mapa de riesgos'!E91</f>
        <v>No existe un control de autorización de pagos porque la plataforma bancaria no cuenta con este servicio</v>
      </c>
      <c r="C86" s="67"/>
      <c r="D86" s="45" t="s">
        <v>52</v>
      </c>
      <c r="E86" s="46">
        <f t="shared" si="108"/>
        <v>0</v>
      </c>
      <c r="F86" s="45" t="s">
        <v>51</v>
      </c>
      <c r="G86" s="46">
        <f t="shared" si="109"/>
        <v>1</v>
      </c>
      <c r="H86" s="45" t="s">
        <v>52</v>
      </c>
      <c r="I86">
        <f t="shared" si="142"/>
        <v>0</v>
      </c>
      <c r="J86" s="45" t="s">
        <v>51</v>
      </c>
      <c r="K86">
        <f t="shared" si="110"/>
        <v>1</v>
      </c>
      <c r="L86" s="45" t="s">
        <v>51</v>
      </c>
      <c r="M86">
        <f t="shared" si="111"/>
        <v>1</v>
      </c>
      <c r="N86" s="45" t="s">
        <v>52</v>
      </c>
      <c r="O86">
        <f t="shared" si="112"/>
        <v>0</v>
      </c>
      <c r="P86" s="45" t="s">
        <v>51</v>
      </c>
      <c r="Q86">
        <f t="shared" si="113"/>
        <v>1</v>
      </c>
      <c r="R86" s="45" t="s">
        <v>51</v>
      </c>
      <c r="S86" s="46">
        <f t="shared" si="114"/>
        <v>1</v>
      </c>
      <c r="T86" s="45" t="s">
        <v>51</v>
      </c>
      <c r="U86" s="46">
        <f t="shared" si="115"/>
        <v>1</v>
      </c>
      <c r="V86" s="45" t="s">
        <v>51</v>
      </c>
      <c r="W86" s="46">
        <f t="shared" si="116"/>
        <v>1</v>
      </c>
      <c r="X86" s="45" t="s">
        <v>51</v>
      </c>
      <c r="Y86" s="46">
        <f t="shared" si="126"/>
        <v>1</v>
      </c>
      <c r="Z86">
        <f t="shared" si="127"/>
        <v>8</v>
      </c>
      <c r="AA86" s="46">
        <f t="shared" si="128"/>
        <v>4</v>
      </c>
      <c r="AB86" s="45" t="s">
        <v>51</v>
      </c>
      <c r="AC86" s="46">
        <f t="shared" si="117"/>
        <v>1</v>
      </c>
      <c r="AD86" s="45" t="s">
        <v>52</v>
      </c>
      <c r="AE86" s="46">
        <f t="shared" si="118"/>
        <v>0</v>
      </c>
      <c r="AF86" s="45" t="s">
        <v>51</v>
      </c>
      <c r="AG86">
        <f t="shared" si="119"/>
        <v>1</v>
      </c>
      <c r="AH86" s="45" t="s">
        <v>51</v>
      </c>
      <c r="AI86">
        <f t="shared" si="120"/>
        <v>1</v>
      </c>
      <c r="AJ86" s="45" t="s">
        <v>51</v>
      </c>
      <c r="AK86">
        <f t="shared" si="121"/>
        <v>1</v>
      </c>
      <c r="AL86" s="45" t="s">
        <v>52</v>
      </c>
      <c r="AM86">
        <f t="shared" si="143"/>
        <v>0</v>
      </c>
      <c r="AN86">
        <f>Q86+S86+U86+W86+Y86+AC86+AE86+AG86+AI86+AK86+AM86</f>
        <v>9</v>
      </c>
      <c r="AO86">
        <f t="shared" si="122"/>
        <v>5</v>
      </c>
      <c r="AP86" s="45" t="s">
        <v>51</v>
      </c>
      <c r="AQ86" s="46">
        <f t="shared" si="145"/>
        <v>1</v>
      </c>
      <c r="AR86" s="45" t="s">
        <v>51</v>
      </c>
      <c r="AS86" s="46">
        <f t="shared" si="123"/>
        <v>1</v>
      </c>
      <c r="AT86" s="45" t="s">
        <v>51</v>
      </c>
      <c r="AU86" s="46">
        <f t="shared" si="124"/>
        <v>1</v>
      </c>
      <c r="AV86" s="45" t="s">
        <v>52</v>
      </c>
      <c r="AW86">
        <f t="shared" si="132"/>
        <v>0</v>
      </c>
      <c r="AX86">
        <f t="shared" si="133"/>
        <v>12</v>
      </c>
      <c r="AY86">
        <f t="shared" si="134"/>
        <v>4</v>
      </c>
    </row>
    <row r="87" spans="1:51" ht="135" x14ac:dyDescent="0.25">
      <c r="A87" s="66" t="str">
        <f>'Mapa de riesgos'!B92</f>
        <v>Interrupción del Proceso</v>
      </c>
      <c r="B87" s="67" t="str">
        <f>'Mapa de riesgos'!E92</f>
        <v>No se cumple normalmente con el envió oportuno de la información del recaudo porque en ocasiones el valor ingresado en el banco no es igual al que informa el área de tecnología</v>
      </c>
      <c r="C87" s="67"/>
      <c r="D87" s="45" t="s">
        <v>51</v>
      </c>
      <c r="E87" s="46">
        <f t="shared" si="108"/>
        <v>1</v>
      </c>
      <c r="F87" s="45" t="s">
        <v>52</v>
      </c>
      <c r="G87" s="46">
        <f t="shared" si="109"/>
        <v>0</v>
      </c>
      <c r="H87" s="45" t="s">
        <v>52</v>
      </c>
      <c r="I87" s="46"/>
      <c r="J87" s="45" t="s">
        <v>52</v>
      </c>
      <c r="K87">
        <f t="shared" si="110"/>
        <v>0</v>
      </c>
      <c r="L87" s="45" t="s">
        <v>52</v>
      </c>
      <c r="M87">
        <f t="shared" si="111"/>
        <v>0</v>
      </c>
      <c r="N87" s="45" t="s">
        <v>52</v>
      </c>
      <c r="O87">
        <f t="shared" si="112"/>
        <v>0</v>
      </c>
      <c r="P87" s="45" t="s">
        <v>52</v>
      </c>
      <c r="Q87">
        <f t="shared" si="113"/>
        <v>0</v>
      </c>
      <c r="R87" s="45" t="s">
        <v>52</v>
      </c>
      <c r="S87" s="46">
        <f t="shared" si="114"/>
        <v>0</v>
      </c>
      <c r="T87" s="45" t="s">
        <v>51</v>
      </c>
      <c r="U87" s="46">
        <f t="shared" si="115"/>
        <v>1</v>
      </c>
      <c r="V87" s="45" t="s">
        <v>52</v>
      </c>
      <c r="W87" s="46">
        <f t="shared" si="116"/>
        <v>0</v>
      </c>
      <c r="X87" s="45" t="s">
        <v>52</v>
      </c>
      <c r="Y87" s="46">
        <f t="shared" si="126"/>
        <v>0</v>
      </c>
      <c r="Z87">
        <f t="shared" si="127"/>
        <v>2</v>
      </c>
      <c r="AA87" s="46">
        <f t="shared" si="128"/>
        <v>2</v>
      </c>
      <c r="AB87" s="45" t="s">
        <v>52</v>
      </c>
      <c r="AC87" s="46">
        <f t="shared" si="117"/>
        <v>0</v>
      </c>
      <c r="AD87" s="45" t="s">
        <v>52</v>
      </c>
      <c r="AE87" s="46">
        <f t="shared" si="118"/>
        <v>0</v>
      </c>
      <c r="AF87" s="45" t="s">
        <v>51</v>
      </c>
      <c r="AG87">
        <f t="shared" si="119"/>
        <v>1</v>
      </c>
      <c r="AH87" s="45" t="s">
        <v>51</v>
      </c>
      <c r="AI87">
        <f t="shared" si="120"/>
        <v>1</v>
      </c>
      <c r="AJ87" s="45" t="s">
        <v>51</v>
      </c>
      <c r="AK87">
        <f t="shared" si="121"/>
        <v>1</v>
      </c>
      <c r="AL87" s="45" t="s">
        <v>52</v>
      </c>
      <c r="AM87">
        <f t="shared" si="143"/>
        <v>0</v>
      </c>
      <c r="AN87">
        <f t="shared" si="144"/>
        <v>4</v>
      </c>
      <c r="AO87">
        <f t="shared" si="122"/>
        <v>2</v>
      </c>
      <c r="AP87" s="45" t="s">
        <v>52</v>
      </c>
      <c r="AQ87" s="46">
        <f t="shared" si="145"/>
        <v>0</v>
      </c>
      <c r="AR87" s="45" t="s">
        <v>52</v>
      </c>
      <c r="AS87" s="46">
        <f t="shared" si="123"/>
        <v>0</v>
      </c>
      <c r="AT87" s="45" t="s">
        <v>52</v>
      </c>
      <c r="AU87" s="46">
        <f t="shared" si="124"/>
        <v>0</v>
      </c>
      <c r="AV87" s="45" t="s">
        <v>52</v>
      </c>
      <c r="AW87">
        <f t="shared" si="132"/>
        <v>0</v>
      </c>
      <c r="AX87">
        <f t="shared" si="133"/>
        <v>4</v>
      </c>
      <c r="AY87">
        <f t="shared" si="134"/>
        <v>2</v>
      </c>
    </row>
    <row r="88" spans="1:51" ht="60" x14ac:dyDescent="0.25">
      <c r="A88" s="66" t="str">
        <f>'Mapa de riesgos'!B93</f>
        <v>Perdida</v>
      </c>
      <c r="B88" s="67" t="str">
        <f>'Mapa de riesgos'!E93</f>
        <v>Uso inadecuado del Manual de Inversiones del Icfes por desconocimiento del mismo.</v>
      </c>
      <c r="C88" s="67"/>
      <c r="D88" s="45" t="s">
        <v>52</v>
      </c>
      <c r="E88" s="46">
        <f t="shared" si="108"/>
        <v>0</v>
      </c>
      <c r="F88" s="45" t="s">
        <v>52</v>
      </c>
      <c r="G88" s="46">
        <f t="shared" si="109"/>
        <v>0</v>
      </c>
      <c r="H88" s="45" t="s">
        <v>52</v>
      </c>
      <c r="I88" s="46">
        <f t="shared" si="142"/>
        <v>0</v>
      </c>
      <c r="J88" s="45" t="s">
        <v>52</v>
      </c>
      <c r="K88">
        <f t="shared" si="110"/>
        <v>0</v>
      </c>
      <c r="L88" s="45" t="s">
        <v>52</v>
      </c>
      <c r="M88">
        <f t="shared" si="111"/>
        <v>0</v>
      </c>
      <c r="N88" s="45" t="s">
        <v>52</v>
      </c>
      <c r="O88">
        <f t="shared" si="112"/>
        <v>0</v>
      </c>
      <c r="P88" s="45" t="s">
        <v>52</v>
      </c>
      <c r="Q88">
        <f t="shared" si="113"/>
        <v>0</v>
      </c>
      <c r="R88" s="45" t="s">
        <v>51</v>
      </c>
      <c r="S88" s="46">
        <f t="shared" si="114"/>
        <v>1</v>
      </c>
      <c r="T88" s="45" t="s">
        <v>52</v>
      </c>
      <c r="U88" s="46">
        <f t="shared" si="115"/>
        <v>0</v>
      </c>
      <c r="V88" s="45" t="s">
        <v>51</v>
      </c>
      <c r="W88" s="46">
        <f t="shared" si="116"/>
        <v>1</v>
      </c>
      <c r="X88" s="45" t="s">
        <v>51</v>
      </c>
      <c r="Y88" s="46">
        <f t="shared" si="126"/>
        <v>1</v>
      </c>
      <c r="Z88">
        <f t="shared" si="127"/>
        <v>3</v>
      </c>
      <c r="AA88" s="46">
        <f t="shared" si="128"/>
        <v>2</v>
      </c>
      <c r="AB88" s="45" t="s">
        <v>52</v>
      </c>
      <c r="AC88" s="46">
        <f t="shared" si="117"/>
        <v>0</v>
      </c>
      <c r="AD88" s="45" t="s">
        <v>52</v>
      </c>
      <c r="AE88" s="46">
        <f t="shared" si="118"/>
        <v>0</v>
      </c>
      <c r="AF88" s="45" t="s">
        <v>51</v>
      </c>
      <c r="AG88">
        <f t="shared" si="119"/>
        <v>1</v>
      </c>
      <c r="AH88" s="45" t="s">
        <v>51</v>
      </c>
      <c r="AI88">
        <f t="shared" si="120"/>
        <v>1</v>
      </c>
      <c r="AJ88" s="45" t="s">
        <v>52</v>
      </c>
      <c r="AK88">
        <f t="shared" si="121"/>
        <v>0</v>
      </c>
      <c r="AL88" s="45" t="s">
        <v>52</v>
      </c>
      <c r="AM88">
        <f t="shared" si="143"/>
        <v>0</v>
      </c>
      <c r="AN88">
        <f t="shared" si="144"/>
        <v>5</v>
      </c>
      <c r="AO88">
        <f t="shared" si="122"/>
        <v>3</v>
      </c>
      <c r="AP88" s="45" t="s">
        <v>52</v>
      </c>
      <c r="AQ88" s="46">
        <f t="shared" si="145"/>
        <v>0</v>
      </c>
      <c r="AR88" s="45" t="s">
        <v>52</v>
      </c>
      <c r="AS88" s="46">
        <f t="shared" si="123"/>
        <v>0</v>
      </c>
      <c r="AT88" s="45" t="s">
        <v>52</v>
      </c>
      <c r="AU88" s="46">
        <f t="shared" si="124"/>
        <v>0</v>
      </c>
      <c r="AV88" s="45" t="s">
        <v>52</v>
      </c>
      <c r="AW88">
        <f t="shared" si="132"/>
        <v>0</v>
      </c>
      <c r="AX88">
        <f t="shared" si="133"/>
        <v>5</v>
      </c>
      <c r="AY88">
        <f t="shared" si="134"/>
        <v>2</v>
      </c>
    </row>
    <row r="89" spans="1:51" ht="135" x14ac:dyDescent="0.25">
      <c r="A89" s="66" t="str">
        <f>'Mapa de riesgos'!B94</f>
        <v>Inconsistencias en la Información</v>
      </c>
      <c r="B89" s="67" t="str">
        <f>'Mapa de riesgos'!E94</f>
        <v>Falta de controles en la expedición de CDP, RP, Obligación y pago, originados en la mayoría por la ejecución del plan de compras, porque en este se debe verificar todos los ítems mencionados.</v>
      </c>
      <c r="C89" s="67"/>
      <c r="D89" s="45" t="s">
        <v>51</v>
      </c>
      <c r="E89" s="46">
        <f t="shared" si="108"/>
        <v>1</v>
      </c>
      <c r="F89" s="45" t="s">
        <v>51</v>
      </c>
      <c r="G89" s="46">
        <f t="shared" si="109"/>
        <v>1</v>
      </c>
      <c r="H89" s="45" t="s">
        <v>51</v>
      </c>
      <c r="I89" s="46">
        <f t="shared" si="142"/>
        <v>1</v>
      </c>
      <c r="J89" s="45" t="s">
        <v>52</v>
      </c>
      <c r="K89">
        <f t="shared" si="110"/>
        <v>0</v>
      </c>
      <c r="L89" s="45" t="s">
        <v>52</v>
      </c>
      <c r="M89">
        <f t="shared" si="111"/>
        <v>0</v>
      </c>
      <c r="N89" s="45" t="s">
        <v>51</v>
      </c>
      <c r="O89">
        <f t="shared" si="112"/>
        <v>1</v>
      </c>
      <c r="P89" s="45" t="s">
        <v>51</v>
      </c>
      <c r="Q89">
        <f t="shared" si="113"/>
        <v>1</v>
      </c>
      <c r="R89" s="45" t="s">
        <v>51</v>
      </c>
      <c r="S89" s="46">
        <f t="shared" si="114"/>
        <v>1</v>
      </c>
      <c r="T89" s="45" t="s">
        <v>51</v>
      </c>
      <c r="U89" s="46">
        <f t="shared" si="115"/>
        <v>1</v>
      </c>
      <c r="V89" s="45" t="s">
        <v>51</v>
      </c>
      <c r="W89" s="46">
        <f t="shared" si="116"/>
        <v>1</v>
      </c>
      <c r="X89" s="45" t="s">
        <v>51</v>
      </c>
      <c r="Y89" s="46">
        <f t="shared" si="126"/>
        <v>1</v>
      </c>
      <c r="Z89">
        <f t="shared" si="127"/>
        <v>9</v>
      </c>
      <c r="AA89" s="46">
        <f t="shared" si="128"/>
        <v>5</v>
      </c>
      <c r="AB89" s="45" t="s">
        <v>51</v>
      </c>
      <c r="AC89" s="46">
        <f t="shared" si="117"/>
        <v>1</v>
      </c>
      <c r="AD89" s="45" t="s">
        <v>51</v>
      </c>
      <c r="AE89" s="46">
        <f t="shared" si="118"/>
        <v>1</v>
      </c>
      <c r="AF89" s="45" t="s">
        <v>51</v>
      </c>
      <c r="AG89">
        <f t="shared" si="119"/>
        <v>1</v>
      </c>
      <c r="AH89" s="45" t="s">
        <v>51</v>
      </c>
      <c r="AI89">
        <f t="shared" si="120"/>
        <v>1</v>
      </c>
      <c r="AJ89" s="45" t="s">
        <v>51</v>
      </c>
      <c r="AK89">
        <f t="shared" si="121"/>
        <v>1</v>
      </c>
      <c r="AL89" s="45" t="s">
        <v>51</v>
      </c>
      <c r="AM89">
        <f t="shared" si="143"/>
        <v>1</v>
      </c>
      <c r="AN89">
        <f t="shared" si="144"/>
        <v>11</v>
      </c>
      <c r="AO89">
        <f t="shared" si="122"/>
        <v>5</v>
      </c>
      <c r="AP89" s="45" t="s">
        <v>51</v>
      </c>
      <c r="AQ89" s="46">
        <f t="shared" si="145"/>
        <v>1</v>
      </c>
      <c r="AR89" s="45" t="s">
        <v>51</v>
      </c>
      <c r="AS89" s="46">
        <f t="shared" si="123"/>
        <v>1</v>
      </c>
      <c r="AT89" s="45" t="s">
        <v>51</v>
      </c>
      <c r="AU89" s="46">
        <f t="shared" si="124"/>
        <v>1</v>
      </c>
      <c r="AV89" s="45" t="s">
        <v>52</v>
      </c>
      <c r="AW89">
        <f t="shared" si="132"/>
        <v>0</v>
      </c>
      <c r="AX89">
        <f t="shared" si="133"/>
        <v>15</v>
      </c>
      <c r="AY89">
        <f t="shared" si="134"/>
        <v>5</v>
      </c>
    </row>
    <row r="90" spans="1:51" ht="90" x14ac:dyDescent="0.25">
      <c r="A90" s="66" t="str">
        <f>'Mapa de riesgos'!B95</f>
        <v>Ataque Informático</v>
      </c>
      <c r="B90" s="67" t="str">
        <f>'Mapa de riesgos'!E95</f>
        <v>Insuficiencia de aplicativos y/o software de seguridad de la información porque la entidad se encuentra expuesta a un ataque informático.</v>
      </c>
      <c r="C90" s="67"/>
      <c r="D90" s="45" t="s">
        <v>51</v>
      </c>
      <c r="E90" s="46">
        <f t="shared" si="108"/>
        <v>1</v>
      </c>
      <c r="F90" s="45" t="s">
        <v>51</v>
      </c>
      <c r="G90" s="46">
        <f t="shared" si="109"/>
        <v>1</v>
      </c>
      <c r="H90" s="45" t="s">
        <v>51</v>
      </c>
      <c r="I90" s="46">
        <f t="shared" si="142"/>
        <v>1</v>
      </c>
      <c r="J90" s="45" t="s">
        <v>51</v>
      </c>
      <c r="K90">
        <f t="shared" si="110"/>
        <v>1</v>
      </c>
      <c r="L90" s="45" t="s">
        <v>51</v>
      </c>
      <c r="M90">
        <f t="shared" si="111"/>
        <v>1</v>
      </c>
      <c r="N90" s="45" t="s">
        <v>51</v>
      </c>
      <c r="O90">
        <f t="shared" si="112"/>
        <v>1</v>
      </c>
      <c r="P90" s="45" t="s">
        <v>51</v>
      </c>
      <c r="Q90">
        <f t="shared" si="113"/>
        <v>1</v>
      </c>
      <c r="R90" s="45" t="s">
        <v>51</v>
      </c>
      <c r="S90" s="46">
        <f t="shared" si="114"/>
        <v>1</v>
      </c>
      <c r="T90" s="45" t="s">
        <v>51</v>
      </c>
      <c r="U90" s="46">
        <f t="shared" si="115"/>
        <v>1</v>
      </c>
      <c r="V90" s="45" t="s">
        <v>51</v>
      </c>
      <c r="W90" s="46">
        <f t="shared" si="116"/>
        <v>1</v>
      </c>
      <c r="X90" s="45" t="s">
        <v>51</v>
      </c>
      <c r="Y90" s="46">
        <f t="shared" si="126"/>
        <v>1</v>
      </c>
      <c r="Z90">
        <f t="shared" si="127"/>
        <v>11</v>
      </c>
      <c r="AA90" s="46">
        <f t="shared" si="128"/>
        <v>5</v>
      </c>
      <c r="AB90" s="45" t="s">
        <v>51</v>
      </c>
      <c r="AC90" s="46">
        <f t="shared" si="117"/>
        <v>1</v>
      </c>
      <c r="AD90" s="45" t="s">
        <v>51</v>
      </c>
      <c r="AE90" s="46">
        <f t="shared" si="118"/>
        <v>1</v>
      </c>
      <c r="AF90" s="45" t="s">
        <v>51</v>
      </c>
      <c r="AG90">
        <f t="shared" si="119"/>
        <v>1</v>
      </c>
      <c r="AH90" s="45" t="s">
        <v>51</v>
      </c>
      <c r="AI90">
        <f t="shared" si="120"/>
        <v>1</v>
      </c>
      <c r="AJ90" s="45" t="s">
        <v>51</v>
      </c>
      <c r="AK90">
        <f t="shared" si="121"/>
        <v>1</v>
      </c>
      <c r="AL90" s="45" t="s">
        <v>51</v>
      </c>
      <c r="AM90">
        <f t="shared" si="143"/>
        <v>1</v>
      </c>
      <c r="AN90">
        <f t="shared" si="144"/>
        <v>11</v>
      </c>
      <c r="AO90">
        <f t="shared" si="122"/>
        <v>5</v>
      </c>
      <c r="AP90" s="45" t="s">
        <v>51</v>
      </c>
      <c r="AQ90" s="46">
        <f t="shared" si="145"/>
        <v>1</v>
      </c>
      <c r="AR90" s="45" t="s">
        <v>51</v>
      </c>
      <c r="AS90" s="46">
        <f t="shared" si="123"/>
        <v>1</v>
      </c>
      <c r="AT90" s="45" t="s">
        <v>51</v>
      </c>
      <c r="AU90" s="46">
        <f t="shared" si="124"/>
        <v>1</v>
      </c>
      <c r="AV90" s="45" t="s">
        <v>52</v>
      </c>
      <c r="AW90">
        <f t="shared" si="132"/>
        <v>0</v>
      </c>
      <c r="AX90">
        <f t="shared" si="133"/>
        <v>15</v>
      </c>
      <c r="AY90">
        <f t="shared" si="134"/>
        <v>5</v>
      </c>
    </row>
    <row r="91" spans="1:51" ht="60" x14ac:dyDescent="0.25">
      <c r="A91" s="66" t="str">
        <f>'Mapa de riesgos'!B96</f>
        <v>Desinformación</v>
      </c>
      <c r="B91" s="67" t="str">
        <f>'Mapa de riesgos'!E96</f>
        <v xml:space="preserve">Falta de capacitación adecuada y permanente a los funcionarios responsables de esta área </v>
      </c>
      <c r="C91" s="67"/>
      <c r="D91" s="45" t="s">
        <v>51</v>
      </c>
      <c r="E91" s="46">
        <f t="shared" si="108"/>
        <v>1</v>
      </c>
      <c r="F91" s="45" t="s">
        <v>51</v>
      </c>
      <c r="G91" s="46">
        <f t="shared" si="109"/>
        <v>1</v>
      </c>
      <c r="H91" s="45" t="s">
        <v>51</v>
      </c>
      <c r="I91" s="46">
        <f t="shared" si="142"/>
        <v>1</v>
      </c>
      <c r="J91" s="45" t="s">
        <v>52</v>
      </c>
      <c r="K91">
        <f t="shared" si="110"/>
        <v>0</v>
      </c>
      <c r="L91" s="45" t="s">
        <v>52</v>
      </c>
      <c r="M91">
        <f t="shared" si="111"/>
        <v>0</v>
      </c>
      <c r="N91" s="45" t="s">
        <v>52</v>
      </c>
      <c r="O91">
        <f t="shared" si="112"/>
        <v>0</v>
      </c>
      <c r="P91" s="45" t="s">
        <v>51</v>
      </c>
      <c r="Q91">
        <f t="shared" si="113"/>
        <v>1</v>
      </c>
      <c r="R91" s="45" t="s">
        <v>51</v>
      </c>
      <c r="S91" s="46">
        <f t="shared" si="114"/>
        <v>1</v>
      </c>
      <c r="T91" s="45" t="s">
        <v>52</v>
      </c>
      <c r="U91" s="46">
        <f t="shared" si="115"/>
        <v>0</v>
      </c>
      <c r="V91" s="45" t="s">
        <v>52</v>
      </c>
      <c r="W91" s="46">
        <f t="shared" si="116"/>
        <v>0</v>
      </c>
      <c r="X91" s="45" t="s">
        <v>51</v>
      </c>
      <c r="Y91" s="46">
        <f t="shared" si="126"/>
        <v>1</v>
      </c>
      <c r="Z91">
        <f t="shared" si="127"/>
        <v>6</v>
      </c>
      <c r="AA91" s="46">
        <f t="shared" si="128"/>
        <v>4</v>
      </c>
      <c r="AB91" s="45" t="s">
        <v>51</v>
      </c>
      <c r="AC91" s="46">
        <f t="shared" si="117"/>
        <v>1</v>
      </c>
      <c r="AD91" s="45" t="s">
        <v>51</v>
      </c>
      <c r="AE91" s="46">
        <f t="shared" si="118"/>
        <v>1</v>
      </c>
      <c r="AF91" s="45" t="s">
        <v>51</v>
      </c>
      <c r="AG91">
        <f t="shared" si="119"/>
        <v>1</v>
      </c>
      <c r="AH91" s="45" t="s">
        <v>51</v>
      </c>
      <c r="AI91">
        <f t="shared" si="120"/>
        <v>1</v>
      </c>
      <c r="AJ91" s="45" t="s">
        <v>52</v>
      </c>
      <c r="AK91">
        <f t="shared" si="121"/>
        <v>0</v>
      </c>
      <c r="AL91" s="45" t="s">
        <v>52</v>
      </c>
      <c r="AM91">
        <f t="shared" si="143"/>
        <v>0</v>
      </c>
      <c r="AN91">
        <f t="shared" si="144"/>
        <v>7</v>
      </c>
      <c r="AO91">
        <f t="shared" si="122"/>
        <v>4</v>
      </c>
      <c r="AP91" s="45" t="s">
        <v>52</v>
      </c>
      <c r="AQ91" s="46">
        <f t="shared" si="145"/>
        <v>0</v>
      </c>
      <c r="AR91" s="45" t="s">
        <v>52</v>
      </c>
      <c r="AS91" s="46">
        <f t="shared" si="123"/>
        <v>0</v>
      </c>
      <c r="AT91" s="45" t="s">
        <v>51</v>
      </c>
      <c r="AU91" s="46">
        <f t="shared" si="124"/>
        <v>1</v>
      </c>
      <c r="AV91" s="45" t="s">
        <v>52</v>
      </c>
      <c r="AW91">
        <f t="shared" si="132"/>
        <v>0</v>
      </c>
      <c r="AX91">
        <f t="shared" si="133"/>
        <v>8</v>
      </c>
      <c r="AY91">
        <f t="shared" si="134"/>
        <v>3</v>
      </c>
    </row>
    <row r="92" spans="1:51" ht="30" customHeight="1" x14ac:dyDescent="0.25">
      <c r="A92" s="66" t="str">
        <f>'Mapa de riesgos'!B97</f>
        <v>Incumplimiento de Requisitos Normativos</v>
      </c>
      <c r="B92" s="67" t="str">
        <f>'Mapa de riesgos'!E97</f>
        <v xml:space="preserve">Malas prácticas de almacenamiento de residuos peligrosos.
Falta de controles en la disposición final de residuos peligrosos.
No hay seguimiento periódico en la recolección de los residuos peligrosos
</v>
      </c>
      <c r="C92" s="67"/>
      <c r="D92" s="45" t="s">
        <v>52</v>
      </c>
      <c r="E92" s="46">
        <f t="shared" si="108"/>
        <v>0</v>
      </c>
      <c r="F92" s="45" t="s">
        <v>52</v>
      </c>
      <c r="G92" s="46">
        <f t="shared" si="109"/>
        <v>0</v>
      </c>
      <c r="H92" s="45" t="s">
        <v>52</v>
      </c>
      <c r="I92">
        <f t="shared" si="142"/>
        <v>0</v>
      </c>
      <c r="J92" s="45" t="s">
        <v>52</v>
      </c>
      <c r="K92">
        <f t="shared" si="110"/>
        <v>0</v>
      </c>
      <c r="L92" s="45" t="s">
        <v>52</v>
      </c>
      <c r="M92">
        <f t="shared" si="111"/>
        <v>0</v>
      </c>
      <c r="N92" s="45" t="s">
        <v>52</v>
      </c>
      <c r="O92">
        <f t="shared" si="112"/>
        <v>0</v>
      </c>
      <c r="P92" s="45" t="s">
        <v>52</v>
      </c>
      <c r="Q92">
        <f t="shared" si="113"/>
        <v>0</v>
      </c>
      <c r="R92" s="45" t="s">
        <v>51</v>
      </c>
      <c r="S92" s="46">
        <f t="shared" si="114"/>
        <v>1</v>
      </c>
      <c r="T92" s="45" t="s">
        <v>52</v>
      </c>
      <c r="U92" s="46">
        <f t="shared" si="115"/>
        <v>0</v>
      </c>
      <c r="V92" s="45" t="s">
        <v>51</v>
      </c>
      <c r="W92" s="46">
        <f t="shared" si="116"/>
        <v>1</v>
      </c>
      <c r="X92" s="45" t="s">
        <v>51</v>
      </c>
      <c r="Y92" s="46">
        <f t="shared" si="126"/>
        <v>1</v>
      </c>
      <c r="Z92">
        <f t="shared" si="127"/>
        <v>3</v>
      </c>
      <c r="AA92" s="46">
        <f t="shared" si="128"/>
        <v>2</v>
      </c>
      <c r="AB92" s="45" t="s">
        <v>52</v>
      </c>
      <c r="AC92" s="46">
        <f t="shared" si="117"/>
        <v>0</v>
      </c>
      <c r="AD92" s="45" t="s">
        <v>51</v>
      </c>
      <c r="AE92" s="46">
        <f t="shared" si="118"/>
        <v>1</v>
      </c>
      <c r="AF92" s="45" t="s">
        <v>51</v>
      </c>
      <c r="AG92">
        <f t="shared" si="119"/>
        <v>1</v>
      </c>
      <c r="AH92" s="45" t="s">
        <v>51</v>
      </c>
      <c r="AI92">
        <f t="shared" si="120"/>
        <v>1</v>
      </c>
      <c r="AJ92" s="45" t="s">
        <v>52</v>
      </c>
      <c r="AK92">
        <f t="shared" si="121"/>
        <v>0</v>
      </c>
      <c r="AL92" s="45" t="s">
        <v>52</v>
      </c>
      <c r="AM92">
        <f t="shared" si="143"/>
        <v>0</v>
      </c>
      <c r="AN92">
        <f t="shared" si="144"/>
        <v>6</v>
      </c>
      <c r="AO92">
        <f t="shared" si="122"/>
        <v>3</v>
      </c>
      <c r="AP92" s="45" t="s">
        <v>52</v>
      </c>
      <c r="AQ92" s="46">
        <f t="shared" si="145"/>
        <v>0</v>
      </c>
      <c r="AR92" s="45" t="s">
        <v>52</v>
      </c>
      <c r="AS92" s="46">
        <f t="shared" si="123"/>
        <v>0</v>
      </c>
      <c r="AT92" s="45" t="s">
        <v>51</v>
      </c>
      <c r="AU92" s="46">
        <f t="shared" si="124"/>
        <v>1</v>
      </c>
      <c r="AV92" s="45" t="s">
        <v>51</v>
      </c>
      <c r="AW92">
        <f t="shared" si="132"/>
        <v>1</v>
      </c>
      <c r="AX92">
        <f t="shared" si="133"/>
        <v>8</v>
      </c>
      <c r="AY92">
        <f t="shared" si="134"/>
        <v>3</v>
      </c>
    </row>
    <row r="93" spans="1:51" ht="31.5" customHeight="1" x14ac:dyDescent="0.25">
      <c r="A93" s="66" t="str">
        <f>'Mapa de riesgos'!B98</f>
        <v>Desinformación</v>
      </c>
      <c r="B93" s="67" t="str">
        <f>'Mapa de riesgos'!E98</f>
        <v xml:space="preserve">Uso no controlado y acumulación de residuos orgánicos y aprovechables 
No se realiza periódicamente la recolección de los residuos.
Ausencia de conocimiento de la separación en la fuente de residuos.
</v>
      </c>
      <c r="C93" s="67"/>
      <c r="D93" s="45" t="s">
        <v>52</v>
      </c>
      <c r="E93" s="46">
        <f t="shared" si="108"/>
        <v>0</v>
      </c>
      <c r="F93" s="45" t="s">
        <v>52</v>
      </c>
      <c r="G93" s="46">
        <f t="shared" si="109"/>
        <v>0</v>
      </c>
      <c r="H93" s="45" t="s">
        <v>52</v>
      </c>
      <c r="I93" s="46">
        <f t="shared" si="142"/>
        <v>0</v>
      </c>
      <c r="J93" s="45" t="s">
        <v>52</v>
      </c>
      <c r="K93">
        <f t="shared" si="110"/>
        <v>0</v>
      </c>
      <c r="L93" s="45" t="s">
        <v>52</v>
      </c>
      <c r="M93">
        <f t="shared" si="111"/>
        <v>0</v>
      </c>
      <c r="N93" s="45" t="s">
        <v>52</v>
      </c>
      <c r="O93">
        <f t="shared" si="112"/>
        <v>0</v>
      </c>
      <c r="P93" s="45" t="s">
        <v>52</v>
      </c>
      <c r="Q93">
        <f t="shared" si="113"/>
        <v>0</v>
      </c>
      <c r="R93" s="45" t="s">
        <v>51</v>
      </c>
      <c r="S93" s="46">
        <f t="shared" si="114"/>
        <v>1</v>
      </c>
      <c r="T93" s="45" t="s">
        <v>52</v>
      </c>
      <c r="U93" s="46">
        <f t="shared" si="115"/>
        <v>0</v>
      </c>
      <c r="V93" s="45" t="s">
        <v>52</v>
      </c>
      <c r="W93" s="46">
        <f t="shared" si="116"/>
        <v>0</v>
      </c>
      <c r="X93" s="45" t="s">
        <v>52</v>
      </c>
      <c r="Y93" s="46">
        <f t="shared" si="126"/>
        <v>0</v>
      </c>
      <c r="Z93">
        <f t="shared" si="127"/>
        <v>1</v>
      </c>
      <c r="AA93" s="46">
        <f t="shared" si="128"/>
        <v>1</v>
      </c>
      <c r="AB93" s="45" t="s">
        <v>52</v>
      </c>
      <c r="AC93" s="46">
        <f t="shared" si="117"/>
        <v>0</v>
      </c>
      <c r="AD93" s="45" t="s">
        <v>52</v>
      </c>
      <c r="AE93" s="46">
        <f t="shared" si="118"/>
        <v>0</v>
      </c>
      <c r="AF93" s="45" t="s">
        <v>52</v>
      </c>
      <c r="AG93">
        <f t="shared" si="119"/>
        <v>0</v>
      </c>
      <c r="AH93" s="45" t="s">
        <v>52</v>
      </c>
      <c r="AI93">
        <f t="shared" si="120"/>
        <v>0</v>
      </c>
      <c r="AJ93" s="45" t="s">
        <v>52</v>
      </c>
      <c r="AK93">
        <f t="shared" si="121"/>
        <v>0</v>
      </c>
      <c r="AL93" s="45" t="s">
        <v>52</v>
      </c>
      <c r="AM93">
        <f t="shared" si="143"/>
        <v>0</v>
      </c>
      <c r="AN93">
        <f t="shared" si="144"/>
        <v>1</v>
      </c>
      <c r="AO93">
        <f t="shared" si="122"/>
        <v>1</v>
      </c>
      <c r="AP93" s="45" t="s">
        <v>52</v>
      </c>
      <c r="AQ93" s="46">
        <f t="shared" si="145"/>
        <v>0</v>
      </c>
      <c r="AR93" s="45" t="s">
        <v>52</v>
      </c>
      <c r="AS93" s="46">
        <f t="shared" si="123"/>
        <v>0</v>
      </c>
      <c r="AT93" s="45" t="s">
        <v>52</v>
      </c>
      <c r="AU93" s="46">
        <f t="shared" si="124"/>
        <v>0</v>
      </c>
      <c r="AV93" s="45" t="s">
        <v>51</v>
      </c>
      <c r="AW93">
        <f t="shared" si="132"/>
        <v>1</v>
      </c>
      <c r="AX93">
        <f t="shared" si="133"/>
        <v>2</v>
      </c>
      <c r="AY93">
        <f t="shared" si="134"/>
        <v>1</v>
      </c>
    </row>
    <row r="94" spans="1:51" ht="43.5" customHeight="1" x14ac:dyDescent="0.25">
      <c r="A94" s="66" t="str">
        <f>'Mapa de riesgos'!B99</f>
        <v>Modificación o Alteración no Autorizada</v>
      </c>
      <c r="B94" s="67" t="str">
        <f>'Mapa de riesgos'!E99</f>
        <v>Beneficios económicos.
Presión de terceros para obtener la entrega de residuos aprovechables.
Vínculos familiares con compañías del sector reciclable.</v>
      </c>
      <c r="C94" s="67"/>
      <c r="D94" s="45" t="s">
        <v>52</v>
      </c>
      <c r="E94" s="46">
        <f t="shared" si="108"/>
        <v>0</v>
      </c>
      <c r="F94" s="45" t="s">
        <v>52</v>
      </c>
      <c r="G94" s="46">
        <f t="shared" si="109"/>
        <v>0</v>
      </c>
      <c r="H94" s="45" t="s">
        <v>52</v>
      </c>
      <c r="I94" s="46">
        <f t="shared" si="142"/>
        <v>0</v>
      </c>
      <c r="J94" s="45" t="s">
        <v>52</v>
      </c>
      <c r="K94">
        <f t="shared" si="110"/>
        <v>0</v>
      </c>
      <c r="L94" s="45" t="s">
        <v>52</v>
      </c>
      <c r="M94">
        <f t="shared" si="111"/>
        <v>0</v>
      </c>
      <c r="N94" s="45" t="s">
        <v>52</v>
      </c>
      <c r="O94">
        <f t="shared" si="112"/>
        <v>0</v>
      </c>
      <c r="P94" s="45" t="s">
        <v>52</v>
      </c>
      <c r="Q94">
        <f t="shared" si="113"/>
        <v>0</v>
      </c>
      <c r="R94" s="45" t="s">
        <v>51</v>
      </c>
      <c r="S94" s="46">
        <f t="shared" si="114"/>
        <v>1</v>
      </c>
      <c r="T94" s="45" t="s">
        <v>52</v>
      </c>
      <c r="U94" s="46">
        <f t="shared" si="115"/>
        <v>0</v>
      </c>
      <c r="V94" s="45" t="s">
        <v>52</v>
      </c>
      <c r="W94" s="46">
        <f t="shared" si="116"/>
        <v>0</v>
      </c>
      <c r="X94" s="45" t="s">
        <v>51</v>
      </c>
      <c r="Y94" s="46">
        <f t="shared" si="126"/>
        <v>1</v>
      </c>
      <c r="Z94">
        <f t="shared" si="127"/>
        <v>2</v>
      </c>
      <c r="AA94" s="46">
        <f t="shared" si="128"/>
        <v>2</v>
      </c>
      <c r="AB94" s="45" t="s">
        <v>52</v>
      </c>
      <c r="AC94" s="46">
        <f t="shared" si="117"/>
        <v>0</v>
      </c>
      <c r="AD94" s="45" t="s">
        <v>52</v>
      </c>
      <c r="AE94" s="46">
        <f t="shared" si="118"/>
        <v>0</v>
      </c>
      <c r="AF94" s="45" t="s">
        <v>51</v>
      </c>
      <c r="AG94">
        <f t="shared" si="119"/>
        <v>1</v>
      </c>
      <c r="AH94" s="45" t="s">
        <v>52</v>
      </c>
      <c r="AI94">
        <f t="shared" si="120"/>
        <v>0</v>
      </c>
      <c r="AJ94" s="45" t="s">
        <v>52</v>
      </c>
      <c r="AK94">
        <f t="shared" si="121"/>
        <v>0</v>
      </c>
      <c r="AL94" s="45" t="s">
        <v>52</v>
      </c>
      <c r="AM94">
        <f t="shared" si="143"/>
        <v>0</v>
      </c>
      <c r="AN94">
        <f t="shared" si="144"/>
        <v>3</v>
      </c>
      <c r="AO94">
        <f t="shared" si="122"/>
        <v>2</v>
      </c>
      <c r="AP94" s="45" t="s">
        <v>52</v>
      </c>
      <c r="AQ94" s="46">
        <f t="shared" si="145"/>
        <v>0</v>
      </c>
      <c r="AR94" s="45" t="s">
        <v>51</v>
      </c>
      <c r="AS94" s="46">
        <f t="shared" si="123"/>
        <v>1</v>
      </c>
      <c r="AT94" s="45" t="s">
        <v>52</v>
      </c>
      <c r="AU94" s="46">
        <f t="shared" si="124"/>
        <v>0</v>
      </c>
      <c r="AV94" s="45" t="s">
        <v>52</v>
      </c>
      <c r="AW94">
        <f t="shared" si="132"/>
        <v>0</v>
      </c>
      <c r="AX94">
        <f t="shared" si="133"/>
        <v>4</v>
      </c>
      <c r="AY94">
        <f t="shared" si="134"/>
        <v>2</v>
      </c>
    </row>
    <row r="95" spans="1:51" ht="43.5" customHeight="1" x14ac:dyDescent="0.25">
      <c r="A95" s="66" t="str">
        <f>'Mapa de riesgos'!B100</f>
        <v>Desinformación</v>
      </c>
      <c r="B95" s="67" t="str">
        <f>'Mapa de riesgos'!E100</f>
        <v>- Por deficiencias en el programa de seguridad y salud en el trabajo.                                                                                                                   - Por no realizar las inspecciones de seguridad y locativas.                           
- Por la no actualización del panorama de factores de riesgo.</v>
      </c>
      <c r="C95" s="67"/>
      <c r="D95" s="45" t="s">
        <v>51</v>
      </c>
      <c r="E95" s="46">
        <f t="shared" si="108"/>
        <v>1</v>
      </c>
      <c r="F95" s="45" t="s">
        <v>51</v>
      </c>
      <c r="G95" s="46">
        <f t="shared" si="109"/>
        <v>1</v>
      </c>
      <c r="H95" s="45" t="s">
        <v>51</v>
      </c>
      <c r="I95">
        <f t="shared" si="142"/>
        <v>1</v>
      </c>
      <c r="J95" s="45" t="s">
        <v>52</v>
      </c>
      <c r="K95">
        <f t="shared" si="110"/>
        <v>0</v>
      </c>
      <c r="L95" s="45" t="s">
        <v>52</v>
      </c>
      <c r="M95">
        <f t="shared" si="111"/>
        <v>0</v>
      </c>
      <c r="N95" s="45" t="s">
        <v>52</v>
      </c>
      <c r="O95">
        <f t="shared" si="112"/>
        <v>0</v>
      </c>
      <c r="P95" s="45" t="s">
        <v>51</v>
      </c>
      <c r="Q95">
        <f t="shared" si="113"/>
        <v>1</v>
      </c>
      <c r="R95" s="45" t="s">
        <v>51</v>
      </c>
      <c r="S95" s="46">
        <f t="shared" si="114"/>
        <v>1</v>
      </c>
      <c r="T95" s="45" t="s">
        <v>51</v>
      </c>
      <c r="U95" s="46">
        <f t="shared" si="115"/>
        <v>1</v>
      </c>
      <c r="V95" s="45" t="s">
        <v>52</v>
      </c>
      <c r="W95" s="46">
        <f t="shared" si="116"/>
        <v>0</v>
      </c>
      <c r="X95" s="45" t="s">
        <v>51</v>
      </c>
      <c r="Y95" s="46">
        <f t="shared" si="126"/>
        <v>1</v>
      </c>
      <c r="Z95">
        <f t="shared" si="127"/>
        <v>7</v>
      </c>
      <c r="AA95" s="46">
        <f t="shared" si="128"/>
        <v>4</v>
      </c>
      <c r="AB95" s="45" t="s">
        <v>52</v>
      </c>
      <c r="AC95" s="46">
        <f t="shared" si="117"/>
        <v>0</v>
      </c>
      <c r="AD95" s="45" t="s">
        <v>52</v>
      </c>
      <c r="AE95" s="46">
        <f t="shared" si="118"/>
        <v>0</v>
      </c>
      <c r="AF95" s="45" t="s">
        <v>51</v>
      </c>
      <c r="AG95">
        <f t="shared" si="119"/>
        <v>1</v>
      </c>
      <c r="AH95" s="45" t="s">
        <v>52</v>
      </c>
      <c r="AI95">
        <f t="shared" si="120"/>
        <v>0</v>
      </c>
      <c r="AJ95" s="45" t="s">
        <v>51</v>
      </c>
      <c r="AK95">
        <f t="shared" si="121"/>
        <v>1</v>
      </c>
      <c r="AL95" s="45" t="s">
        <v>52</v>
      </c>
      <c r="AM95">
        <f t="shared" si="143"/>
        <v>0</v>
      </c>
      <c r="AN95">
        <f>Q95+S95+U95+W95+Y95+AC95+AE95+AG95+AI95+AK95+AM95</f>
        <v>6</v>
      </c>
      <c r="AO95">
        <f t="shared" si="122"/>
        <v>3</v>
      </c>
      <c r="AP95" s="45" t="s">
        <v>51</v>
      </c>
      <c r="AQ95" s="46">
        <f t="shared" si="145"/>
        <v>1</v>
      </c>
      <c r="AR95" s="45" t="s">
        <v>51</v>
      </c>
      <c r="AS95" s="46">
        <f t="shared" si="123"/>
        <v>1</v>
      </c>
      <c r="AT95" s="45" t="s">
        <v>51</v>
      </c>
      <c r="AU95" s="46">
        <f t="shared" si="124"/>
        <v>1</v>
      </c>
      <c r="AV95" s="45" t="s">
        <v>52</v>
      </c>
      <c r="AW95">
        <f t="shared" si="132"/>
        <v>0</v>
      </c>
      <c r="AX95">
        <f t="shared" si="133"/>
        <v>9</v>
      </c>
      <c r="AY95">
        <f t="shared" si="134"/>
        <v>3</v>
      </c>
    </row>
    <row r="96" spans="1:51" ht="409.5" x14ac:dyDescent="0.25">
      <c r="A96" s="66" t="str">
        <f>'Mapa de riesgos'!B101</f>
        <v>Indisponibilidad</v>
      </c>
      <c r="B96" s="67" t="str">
        <f>'Mapa de riesgos'!E101</f>
        <v>Fallas o errores en la infraestructura tecnológica: caída de redes y comunicaciones, hardware, servidores de aplicaciones y/o bases de datos.
Falta de planeación de la infraestructura tecnológica, dentro de la que se encuentre un plan de continuidad del negocio formalizado que incluya un Plan de Recuperación de Desastres (DRP).
Falta de mantenimientos preventivos sobre servidores y equipos de red en la Infraestructura interna del ICFES.
Fallas en el respaldo eléctrico de centro de cómputo y red interna del ICFES.
Fallas en el proceso físico de generación y restauración de los Backup´s</v>
      </c>
      <c r="C96" s="67"/>
      <c r="D96" s="45" t="s">
        <v>51</v>
      </c>
      <c r="E96" s="46">
        <f t="shared" si="108"/>
        <v>1</v>
      </c>
      <c r="F96" s="45" t="s">
        <v>52</v>
      </c>
      <c r="G96" s="46">
        <f t="shared" si="109"/>
        <v>0</v>
      </c>
      <c r="H96" s="45" t="s">
        <v>52</v>
      </c>
      <c r="I96">
        <f t="shared" si="142"/>
        <v>0</v>
      </c>
      <c r="J96" s="45" t="s">
        <v>52</v>
      </c>
      <c r="K96">
        <f t="shared" si="110"/>
        <v>0</v>
      </c>
      <c r="L96" s="45" t="s">
        <v>52</v>
      </c>
      <c r="M96">
        <f t="shared" si="111"/>
        <v>0</v>
      </c>
      <c r="N96" s="45" t="s">
        <v>51</v>
      </c>
      <c r="O96">
        <f t="shared" si="112"/>
        <v>1</v>
      </c>
      <c r="P96" s="45" t="s">
        <v>51</v>
      </c>
      <c r="Q96">
        <f t="shared" si="113"/>
        <v>1</v>
      </c>
      <c r="R96" s="45" t="s">
        <v>52</v>
      </c>
      <c r="S96" s="46">
        <f t="shared" si="114"/>
        <v>0</v>
      </c>
      <c r="T96" s="45" t="s">
        <v>51</v>
      </c>
      <c r="U96" s="46">
        <f t="shared" si="115"/>
        <v>1</v>
      </c>
      <c r="V96" s="45" t="s">
        <v>51</v>
      </c>
      <c r="W96" s="46">
        <f t="shared" si="116"/>
        <v>1</v>
      </c>
      <c r="X96" s="45" t="s">
        <v>52</v>
      </c>
      <c r="Y96" s="46">
        <f t="shared" si="126"/>
        <v>0</v>
      </c>
      <c r="Z96">
        <f t="shared" si="127"/>
        <v>5</v>
      </c>
      <c r="AA96" s="46">
        <f t="shared" si="128"/>
        <v>3</v>
      </c>
      <c r="AB96" s="45" t="s">
        <v>52</v>
      </c>
      <c r="AC96" s="46">
        <f t="shared" si="117"/>
        <v>0</v>
      </c>
      <c r="AD96" s="45" t="s">
        <v>52</v>
      </c>
      <c r="AE96" s="46">
        <f t="shared" si="118"/>
        <v>0</v>
      </c>
      <c r="AF96" s="45" t="s">
        <v>51</v>
      </c>
      <c r="AG96">
        <f t="shared" si="119"/>
        <v>1</v>
      </c>
      <c r="AH96" s="45" t="s">
        <v>51</v>
      </c>
      <c r="AI96">
        <f t="shared" si="120"/>
        <v>1</v>
      </c>
      <c r="AJ96" s="45" t="s">
        <v>51</v>
      </c>
      <c r="AK96">
        <f t="shared" si="121"/>
        <v>1</v>
      </c>
      <c r="AL96" s="45" t="s">
        <v>52</v>
      </c>
      <c r="AM96">
        <f t="shared" si="143"/>
        <v>0</v>
      </c>
      <c r="AN96">
        <f>Q96+S96+U96+W96+Y96+AC96+AE96+AG96+AI96+AK96+AM96</f>
        <v>6</v>
      </c>
      <c r="AO96">
        <f t="shared" si="122"/>
        <v>3</v>
      </c>
      <c r="AP96" s="45" t="s">
        <v>52</v>
      </c>
      <c r="AQ96" s="46">
        <f t="shared" si="145"/>
        <v>0</v>
      </c>
      <c r="AR96" s="45" t="s">
        <v>52</v>
      </c>
      <c r="AS96" s="46">
        <f t="shared" si="123"/>
        <v>0</v>
      </c>
      <c r="AT96" s="45" t="s">
        <v>52</v>
      </c>
      <c r="AU96" s="46">
        <f t="shared" si="124"/>
        <v>0</v>
      </c>
      <c r="AV96" s="45" t="s">
        <v>52</v>
      </c>
      <c r="AW96">
        <f t="shared" si="132"/>
        <v>0</v>
      </c>
      <c r="AX96">
        <f t="shared" si="133"/>
        <v>7</v>
      </c>
      <c r="AY96">
        <f t="shared" si="134"/>
        <v>3</v>
      </c>
    </row>
    <row r="97" spans="1:51" ht="135" x14ac:dyDescent="0.25">
      <c r="A97" s="66" t="str">
        <f>'Mapa de riesgos'!B102</f>
        <v>Indisponibilidad</v>
      </c>
      <c r="B97" s="67" t="str">
        <f>'Mapa de riesgos'!E102</f>
        <v>Falta de presupuesto para soportar la operación.
Falta de monitoreo del SW
Falta de mantenimiento del SW
Incumplimiento a las políticas de seguridad de la información
Fallas en la infraestructura</v>
      </c>
      <c r="C97" s="67"/>
      <c r="D97" s="45" t="s">
        <v>51</v>
      </c>
      <c r="E97" s="46">
        <f t="shared" si="108"/>
        <v>1</v>
      </c>
      <c r="F97" s="45" t="s">
        <v>52</v>
      </c>
      <c r="G97" s="46">
        <f t="shared" si="109"/>
        <v>0</v>
      </c>
      <c r="H97" s="45" t="s">
        <v>52</v>
      </c>
      <c r="I97">
        <f t="shared" si="142"/>
        <v>0</v>
      </c>
      <c r="J97" s="45" t="s">
        <v>52</v>
      </c>
      <c r="K97">
        <f t="shared" si="110"/>
        <v>0</v>
      </c>
      <c r="L97" s="45" t="s">
        <v>52</v>
      </c>
      <c r="M97">
        <f t="shared" si="111"/>
        <v>0</v>
      </c>
      <c r="N97" s="45" t="s">
        <v>51</v>
      </c>
      <c r="O97">
        <f t="shared" si="112"/>
        <v>1</v>
      </c>
      <c r="P97" s="45" t="s">
        <v>51</v>
      </c>
      <c r="Q97">
        <f t="shared" si="113"/>
        <v>1</v>
      </c>
      <c r="R97" s="45" t="s">
        <v>52</v>
      </c>
      <c r="S97" s="46">
        <f t="shared" si="114"/>
        <v>0</v>
      </c>
      <c r="T97" s="45" t="s">
        <v>51</v>
      </c>
      <c r="U97" s="46">
        <f t="shared" si="115"/>
        <v>1</v>
      </c>
      <c r="V97" s="45" t="s">
        <v>51</v>
      </c>
      <c r="W97" s="46">
        <f t="shared" si="116"/>
        <v>1</v>
      </c>
      <c r="X97" s="45" t="s">
        <v>52</v>
      </c>
      <c r="Y97" s="46">
        <f t="shared" si="126"/>
        <v>0</v>
      </c>
      <c r="Z97">
        <f t="shared" si="127"/>
        <v>5</v>
      </c>
      <c r="AA97" s="46">
        <f t="shared" si="128"/>
        <v>3</v>
      </c>
      <c r="AB97" s="45" t="s">
        <v>52</v>
      </c>
      <c r="AC97" s="46">
        <f t="shared" si="117"/>
        <v>0</v>
      </c>
      <c r="AD97" s="45" t="s">
        <v>52</v>
      </c>
      <c r="AE97" s="46">
        <f t="shared" si="118"/>
        <v>0</v>
      </c>
      <c r="AF97" s="45" t="s">
        <v>51</v>
      </c>
      <c r="AG97">
        <f t="shared" si="119"/>
        <v>1</v>
      </c>
      <c r="AH97" s="45" t="s">
        <v>51</v>
      </c>
      <c r="AI97">
        <f t="shared" si="120"/>
        <v>1</v>
      </c>
      <c r="AJ97" s="45" t="s">
        <v>51</v>
      </c>
      <c r="AK97">
        <f t="shared" si="121"/>
        <v>1</v>
      </c>
      <c r="AL97" s="45" t="s">
        <v>52</v>
      </c>
      <c r="AM97">
        <f t="shared" si="143"/>
        <v>0</v>
      </c>
      <c r="AN97">
        <f t="shared" ref="AN97:AN99" si="146">Q97+S97+U97+W97+Y97+AC97+AE97+AG97+AI97+AK97+AM97</f>
        <v>6</v>
      </c>
      <c r="AO97">
        <f t="shared" si="122"/>
        <v>3</v>
      </c>
      <c r="AP97" s="45" t="s">
        <v>52</v>
      </c>
      <c r="AQ97" s="46">
        <f t="shared" si="145"/>
        <v>0</v>
      </c>
      <c r="AR97" s="45" t="s">
        <v>52</v>
      </c>
      <c r="AS97" s="46">
        <f t="shared" si="123"/>
        <v>0</v>
      </c>
      <c r="AT97" s="45" t="s">
        <v>52</v>
      </c>
      <c r="AU97" s="46">
        <f t="shared" si="124"/>
        <v>0</v>
      </c>
      <c r="AV97" s="45" t="s">
        <v>52</v>
      </c>
      <c r="AW97">
        <f t="shared" si="132"/>
        <v>0</v>
      </c>
      <c r="AX97">
        <f t="shared" si="133"/>
        <v>7</v>
      </c>
      <c r="AY97">
        <f t="shared" si="134"/>
        <v>3</v>
      </c>
    </row>
    <row r="98" spans="1:51" ht="345" x14ac:dyDescent="0.25">
      <c r="A98" s="66" t="str">
        <f>'Mapa de riesgos'!B103</f>
        <v>Interrupción del Proceso</v>
      </c>
      <c r="B98" s="67" t="str">
        <f>'Mapa de riesgos'!E103</f>
        <v xml:space="preserve">Número de licencias de software desactualizadas e insuficientes. 
Demora en los procesos de contratación pata adquisición de servicios o renovación de soporte (licenciamiento).
Falta de presupuesto para soportar la operación.
Cambios de vigencia que no permitan contar continuamente con el soporte y mantenimiento de las licencias en los primeros días del mes de enero de cada año.
Servicios o licencias prestados únicamente por proveedores en el exterior, lo que retrasa los procesos de compra.
</v>
      </c>
      <c r="C98" s="67"/>
      <c r="D98" s="45" t="s">
        <v>52</v>
      </c>
      <c r="E98" s="46">
        <f t="shared" si="108"/>
        <v>0</v>
      </c>
      <c r="F98" s="45" t="s">
        <v>52</v>
      </c>
      <c r="G98" s="46">
        <f t="shared" si="109"/>
        <v>0</v>
      </c>
      <c r="H98" s="45" t="s">
        <v>52</v>
      </c>
      <c r="I98">
        <f t="shared" si="142"/>
        <v>0</v>
      </c>
      <c r="J98" s="45" t="s">
        <v>52</v>
      </c>
      <c r="K98">
        <f t="shared" si="110"/>
        <v>0</v>
      </c>
      <c r="L98" s="45" t="s">
        <v>52</v>
      </c>
      <c r="M98">
        <f t="shared" si="111"/>
        <v>0</v>
      </c>
      <c r="N98" s="45" t="s">
        <v>52</v>
      </c>
      <c r="O98">
        <f t="shared" si="112"/>
        <v>0</v>
      </c>
      <c r="P98" s="45" t="s">
        <v>52</v>
      </c>
      <c r="Q98">
        <f t="shared" si="113"/>
        <v>0</v>
      </c>
      <c r="R98" s="45" t="s">
        <v>52</v>
      </c>
      <c r="S98" s="46">
        <f t="shared" si="114"/>
        <v>0</v>
      </c>
      <c r="T98" s="45" t="s">
        <v>51</v>
      </c>
      <c r="U98" s="46">
        <f t="shared" si="115"/>
        <v>1</v>
      </c>
      <c r="V98" s="45" t="s">
        <v>52</v>
      </c>
      <c r="W98" s="46">
        <f t="shared" si="116"/>
        <v>0</v>
      </c>
      <c r="X98" s="45" t="s">
        <v>52</v>
      </c>
      <c r="Y98" s="46">
        <f t="shared" si="126"/>
        <v>0</v>
      </c>
      <c r="Z98">
        <f t="shared" si="127"/>
        <v>1</v>
      </c>
      <c r="AA98" s="46">
        <f t="shared" si="128"/>
        <v>1</v>
      </c>
      <c r="AB98" s="45" t="s">
        <v>52</v>
      </c>
      <c r="AC98" s="46">
        <f t="shared" si="117"/>
        <v>0</v>
      </c>
      <c r="AD98" s="45" t="s">
        <v>52</v>
      </c>
      <c r="AE98" s="46">
        <f t="shared" si="118"/>
        <v>0</v>
      </c>
      <c r="AF98" s="45" t="s">
        <v>51</v>
      </c>
      <c r="AG98">
        <f t="shared" si="119"/>
        <v>1</v>
      </c>
      <c r="AH98" s="45" t="s">
        <v>51</v>
      </c>
      <c r="AI98">
        <f t="shared" si="120"/>
        <v>1</v>
      </c>
      <c r="AJ98" s="45" t="s">
        <v>51</v>
      </c>
      <c r="AK98">
        <f t="shared" si="121"/>
        <v>1</v>
      </c>
      <c r="AL98" s="45" t="s">
        <v>52</v>
      </c>
      <c r="AM98">
        <f t="shared" si="143"/>
        <v>0</v>
      </c>
      <c r="AN98">
        <f t="shared" si="146"/>
        <v>4</v>
      </c>
      <c r="AO98">
        <f t="shared" si="122"/>
        <v>2</v>
      </c>
      <c r="AP98" s="45" t="s">
        <v>52</v>
      </c>
      <c r="AQ98" s="46">
        <f t="shared" si="145"/>
        <v>0</v>
      </c>
      <c r="AR98" s="45" t="s">
        <v>52</v>
      </c>
      <c r="AS98" s="46">
        <f t="shared" si="123"/>
        <v>0</v>
      </c>
      <c r="AT98" s="45" t="s">
        <v>52</v>
      </c>
      <c r="AU98" s="46">
        <f t="shared" si="124"/>
        <v>0</v>
      </c>
      <c r="AV98" s="45" t="s">
        <v>52</v>
      </c>
    </row>
    <row r="99" spans="1:51" ht="165" x14ac:dyDescent="0.25">
      <c r="A99" s="66" t="str">
        <f>'Mapa de riesgos'!B104</f>
        <v>Interrupción del Proceso</v>
      </c>
      <c r="B99" s="67" t="str">
        <f>'Mapa de riesgos'!E104</f>
        <v>Falta de una adecuada automatización (sistema de gestión) del trámite de incidentes de servicios de infraestructura, que permita su seguimiento. Cambios en outsourcing.
Fallas en la prestación de los servicios tercerizados.
Incumplimiento de los ANS</v>
      </c>
      <c r="C99" s="67"/>
      <c r="D99" s="45" t="s">
        <v>51</v>
      </c>
      <c r="E99" s="46">
        <f t="shared" si="108"/>
        <v>1</v>
      </c>
      <c r="F99" s="45" t="s">
        <v>52</v>
      </c>
      <c r="G99" s="46">
        <f t="shared" si="109"/>
        <v>0</v>
      </c>
      <c r="H99" s="45" t="s">
        <v>52</v>
      </c>
      <c r="I99">
        <f t="shared" si="142"/>
        <v>0</v>
      </c>
      <c r="J99" s="45" t="s">
        <v>52</v>
      </c>
      <c r="K99">
        <f t="shared" si="110"/>
        <v>0</v>
      </c>
      <c r="L99" s="45" t="s">
        <v>52</v>
      </c>
      <c r="M99">
        <f t="shared" si="111"/>
        <v>0</v>
      </c>
      <c r="N99" s="45" t="s">
        <v>52</v>
      </c>
      <c r="O99">
        <f t="shared" si="112"/>
        <v>0</v>
      </c>
      <c r="P99" s="45" t="s">
        <v>51</v>
      </c>
      <c r="Q99">
        <f t="shared" si="113"/>
        <v>1</v>
      </c>
      <c r="R99" s="45" t="s">
        <v>52</v>
      </c>
      <c r="S99" s="46">
        <f t="shared" si="114"/>
        <v>0</v>
      </c>
      <c r="T99" s="45" t="s">
        <v>51</v>
      </c>
      <c r="U99" s="46">
        <f t="shared" si="115"/>
        <v>1</v>
      </c>
      <c r="V99" s="45" t="s">
        <v>52</v>
      </c>
      <c r="W99" s="46">
        <f t="shared" si="116"/>
        <v>0</v>
      </c>
      <c r="X99" s="45" t="s">
        <v>52</v>
      </c>
      <c r="Y99" s="46">
        <f t="shared" si="126"/>
        <v>0</v>
      </c>
      <c r="Z99">
        <f t="shared" si="127"/>
        <v>3</v>
      </c>
      <c r="AA99" s="46">
        <f t="shared" si="128"/>
        <v>2</v>
      </c>
      <c r="AB99" s="45" t="s">
        <v>52</v>
      </c>
      <c r="AC99" s="46">
        <f t="shared" si="117"/>
        <v>0</v>
      </c>
      <c r="AD99" s="45" t="s">
        <v>52</v>
      </c>
      <c r="AE99" s="46">
        <f t="shared" si="118"/>
        <v>0</v>
      </c>
      <c r="AF99" s="45" t="s">
        <v>51</v>
      </c>
      <c r="AG99">
        <f t="shared" si="119"/>
        <v>1</v>
      </c>
      <c r="AH99" s="45" t="s">
        <v>51</v>
      </c>
      <c r="AI99">
        <f t="shared" si="120"/>
        <v>1</v>
      </c>
      <c r="AJ99" s="45" t="s">
        <v>52</v>
      </c>
      <c r="AK99">
        <f t="shared" si="121"/>
        <v>0</v>
      </c>
      <c r="AL99" s="45" t="s">
        <v>52</v>
      </c>
      <c r="AM99">
        <f t="shared" si="143"/>
        <v>0</v>
      </c>
      <c r="AN99">
        <f t="shared" si="146"/>
        <v>4</v>
      </c>
      <c r="AO99">
        <f t="shared" si="122"/>
        <v>2</v>
      </c>
      <c r="AP99" s="45" t="s">
        <v>52</v>
      </c>
      <c r="AQ99" s="46">
        <f t="shared" si="145"/>
        <v>0</v>
      </c>
      <c r="AR99" s="45" t="s">
        <v>52</v>
      </c>
      <c r="AS99" s="46">
        <f t="shared" si="123"/>
        <v>0</v>
      </c>
      <c r="AT99" s="45" t="s">
        <v>52</v>
      </c>
      <c r="AU99" s="46">
        <f t="shared" si="124"/>
        <v>0</v>
      </c>
      <c r="AV99" s="45" t="s">
        <v>52</v>
      </c>
    </row>
    <row r="100" spans="1:51" ht="60" x14ac:dyDescent="0.25">
      <c r="A100" s="66" t="str">
        <f>'Mapa de riesgos'!B105</f>
        <v>Falla o Daño</v>
      </c>
      <c r="B100" s="67" t="str">
        <f>'Mapa de riesgos'!E105</f>
        <v>Ausencia de planeación de actividades de acualización y mantenimiento</v>
      </c>
      <c r="C100" s="67"/>
      <c r="D100" s="45" t="s">
        <v>52</v>
      </c>
      <c r="E100" s="46">
        <f t="shared" si="108"/>
        <v>0</v>
      </c>
      <c r="F100" s="45" t="s">
        <v>52</v>
      </c>
      <c r="G100" s="46">
        <f t="shared" si="109"/>
        <v>0</v>
      </c>
      <c r="H100" s="45" t="s">
        <v>52</v>
      </c>
      <c r="I100">
        <f t="shared" si="142"/>
        <v>0</v>
      </c>
      <c r="J100" s="45" t="s">
        <v>52</v>
      </c>
      <c r="K100">
        <f t="shared" si="110"/>
        <v>0</v>
      </c>
      <c r="L100" s="45" t="s">
        <v>52</v>
      </c>
      <c r="M100">
        <f t="shared" si="111"/>
        <v>0</v>
      </c>
      <c r="N100" s="45" t="s">
        <v>51</v>
      </c>
      <c r="O100">
        <f t="shared" si="112"/>
        <v>1</v>
      </c>
      <c r="P100" s="45" t="s">
        <v>52</v>
      </c>
      <c r="Q100">
        <f t="shared" si="113"/>
        <v>0</v>
      </c>
      <c r="R100" s="45" t="s">
        <v>52</v>
      </c>
      <c r="S100" s="46">
        <f t="shared" si="114"/>
        <v>0</v>
      </c>
      <c r="T100" s="45" t="s">
        <v>52</v>
      </c>
      <c r="U100" s="46">
        <f t="shared" si="115"/>
        <v>0</v>
      </c>
      <c r="V100" s="45" t="s">
        <v>52</v>
      </c>
      <c r="W100" s="46">
        <f t="shared" si="116"/>
        <v>0</v>
      </c>
      <c r="X100" s="45" t="s">
        <v>52</v>
      </c>
      <c r="Y100" s="46">
        <f t="shared" si="126"/>
        <v>0</v>
      </c>
      <c r="Z100">
        <f t="shared" si="127"/>
        <v>1</v>
      </c>
      <c r="AA100" s="46">
        <f t="shared" si="128"/>
        <v>1</v>
      </c>
      <c r="AB100" s="45" t="s">
        <v>52</v>
      </c>
      <c r="AC100" s="46">
        <f t="shared" si="117"/>
        <v>0</v>
      </c>
      <c r="AD100" s="45" t="s">
        <v>52</v>
      </c>
      <c r="AE100" s="46">
        <f t="shared" si="118"/>
        <v>0</v>
      </c>
      <c r="AF100" s="45" t="s">
        <v>51</v>
      </c>
      <c r="AG100">
        <f t="shared" si="119"/>
        <v>1</v>
      </c>
      <c r="AH100" s="45" t="s">
        <v>51</v>
      </c>
      <c r="AI100">
        <f t="shared" si="120"/>
        <v>1</v>
      </c>
      <c r="AJ100" s="45" t="s">
        <v>52</v>
      </c>
      <c r="AK100">
        <f t="shared" si="121"/>
        <v>0</v>
      </c>
      <c r="AL100" s="45" t="s">
        <v>52</v>
      </c>
      <c r="AM100">
        <f t="shared" si="143"/>
        <v>0</v>
      </c>
      <c r="AN100">
        <f>Q100+S100+U100+W100+Y100+AC100+AE100+AG100+AI100+AK100+AM100</f>
        <v>2</v>
      </c>
      <c r="AO100">
        <f t="shared" si="122"/>
        <v>1</v>
      </c>
      <c r="AP100" s="45" t="s">
        <v>52</v>
      </c>
      <c r="AQ100" s="46">
        <f t="shared" si="145"/>
        <v>0</v>
      </c>
      <c r="AR100" s="45" t="s">
        <v>52</v>
      </c>
      <c r="AS100" s="46">
        <f t="shared" si="123"/>
        <v>0</v>
      </c>
      <c r="AT100" s="45" t="s">
        <v>52</v>
      </c>
      <c r="AU100" s="46">
        <f t="shared" si="124"/>
        <v>0</v>
      </c>
      <c r="AV100" s="45" t="s">
        <v>52</v>
      </c>
      <c r="AW100">
        <f t="shared" ref="AW100" si="147">IF(AV100="SI",1,0)</f>
        <v>0</v>
      </c>
      <c r="AX100">
        <f t="shared" ref="AX100:AX148" si="148">AW100+AU100+AS100+AQ100+AM100+AK100+AI100+AG100+AE100+AC100+Y100+W100+U100+S100+Q100+O100</f>
        <v>3</v>
      </c>
      <c r="AY100">
        <f t="shared" ref="AY100:AY148" si="149">IF(AX100=0,0,IF(AX100&lt;=3,1,IF(AX100&lt;=6,2,IF(AX100&lt;=9,3,IF(AX100&lt;=12,4,IF(AX100&lt;=16,5,""))))))</f>
        <v>1</v>
      </c>
    </row>
    <row r="101" spans="1:51" ht="45" x14ac:dyDescent="0.25">
      <c r="A101" s="66" t="str">
        <f>'Mapa de riesgos'!B106</f>
        <v>Fuga de información</v>
      </c>
      <c r="B101" s="67" t="str">
        <f>'Mapa de riesgos'!E106</f>
        <v>Asencia de controles de cifrado en los documentos.</v>
      </c>
      <c r="C101" s="67"/>
      <c r="D101" s="45" t="s">
        <v>52</v>
      </c>
      <c r="E101" s="46">
        <f t="shared" si="108"/>
        <v>0</v>
      </c>
      <c r="F101" s="45" t="s">
        <v>52</v>
      </c>
      <c r="G101" s="46">
        <f t="shared" si="109"/>
        <v>0</v>
      </c>
      <c r="H101" s="45" t="s">
        <v>51</v>
      </c>
      <c r="I101">
        <f t="shared" si="142"/>
        <v>1</v>
      </c>
      <c r="J101" s="45" t="s">
        <v>51</v>
      </c>
      <c r="K101">
        <f t="shared" si="110"/>
        <v>1</v>
      </c>
      <c r="L101" s="45" t="s">
        <v>51</v>
      </c>
      <c r="M101">
        <f t="shared" si="111"/>
        <v>1</v>
      </c>
      <c r="N101" s="45" t="s">
        <v>52</v>
      </c>
      <c r="O101">
        <f t="shared" si="112"/>
        <v>0</v>
      </c>
      <c r="P101" s="45" t="s">
        <v>51</v>
      </c>
      <c r="Q101">
        <f t="shared" si="113"/>
        <v>1</v>
      </c>
      <c r="R101" s="45" t="s">
        <v>51</v>
      </c>
      <c r="S101" s="46">
        <f t="shared" si="114"/>
        <v>1</v>
      </c>
      <c r="T101" s="45" t="s">
        <v>52</v>
      </c>
      <c r="U101" s="46">
        <f t="shared" si="115"/>
        <v>0</v>
      </c>
      <c r="V101" s="45" t="s">
        <v>52</v>
      </c>
      <c r="W101" s="46">
        <f t="shared" si="116"/>
        <v>0</v>
      </c>
      <c r="X101" s="45" t="s">
        <v>51</v>
      </c>
      <c r="Y101" s="46">
        <f t="shared" si="126"/>
        <v>1</v>
      </c>
      <c r="Z101">
        <f t="shared" si="127"/>
        <v>6</v>
      </c>
      <c r="AA101" s="46">
        <f t="shared" si="128"/>
        <v>4</v>
      </c>
      <c r="AB101" s="45" t="s">
        <v>51</v>
      </c>
      <c r="AC101" s="46">
        <f t="shared" si="117"/>
        <v>1</v>
      </c>
      <c r="AD101" s="45" t="s">
        <v>51</v>
      </c>
      <c r="AE101" s="46">
        <f t="shared" si="118"/>
        <v>1</v>
      </c>
      <c r="AF101" s="45" t="s">
        <v>51</v>
      </c>
      <c r="AG101">
        <f t="shared" si="119"/>
        <v>1</v>
      </c>
      <c r="AH101" s="45" t="s">
        <v>51</v>
      </c>
      <c r="AI101">
        <f t="shared" si="120"/>
        <v>1</v>
      </c>
      <c r="AJ101" s="45" t="s">
        <v>52</v>
      </c>
      <c r="AK101">
        <f t="shared" si="121"/>
        <v>0</v>
      </c>
      <c r="AL101" s="45" t="s">
        <v>52</v>
      </c>
      <c r="AM101">
        <f t="shared" si="143"/>
        <v>0</v>
      </c>
      <c r="AN101">
        <f t="shared" ref="AN101:AN113" si="150">Q101+S101+U101+W101+Y101+AC101+AE101+AG101+AI101+AK101+AM101</f>
        <v>7</v>
      </c>
      <c r="AO101">
        <f t="shared" si="122"/>
        <v>4</v>
      </c>
      <c r="AP101" s="45" t="s">
        <v>52</v>
      </c>
      <c r="AQ101" s="46">
        <f t="shared" si="145"/>
        <v>0</v>
      </c>
      <c r="AR101" s="45" t="s">
        <v>51</v>
      </c>
      <c r="AS101" s="46">
        <f t="shared" si="123"/>
        <v>1</v>
      </c>
      <c r="AT101" s="45" t="s">
        <v>51</v>
      </c>
      <c r="AU101" s="46">
        <f t="shared" si="124"/>
        <v>1</v>
      </c>
      <c r="AV101" s="45" t="s">
        <v>52</v>
      </c>
      <c r="AW101">
        <f t="shared" ref="AW101" si="151">IF(AV101="SI",1,0)</f>
        <v>0</v>
      </c>
      <c r="AX101">
        <f t="shared" si="148"/>
        <v>9</v>
      </c>
      <c r="AY101">
        <f t="shared" si="149"/>
        <v>3</v>
      </c>
    </row>
    <row r="102" spans="1:51" ht="30" x14ac:dyDescent="0.25">
      <c r="A102" s="66" t="str">
        <f>'Mapa de riesgos'!B107</f>
        <v>Acceso no autorizado</v>
      </c>
      <c r="B102" s="67" t="str">
        <f>'Mapa de riesgos'!E107</f>
        <v>Uso de contraseñas debiles</v>
      </c>
      <c r="C102" s="67"/>
      <c r="D102" s="45" t="s">
        <v>52</v>
      </c>
      <c r="E102" s="46">
        <f t="shared" si="108"/>
        <v>0</v>
      </c>
      <c r="F102" s="45" t="s">
        <v>52</v>
      </c>
      <c r="G102" s="46">
        <f t="shared" si="109"/>
        <v>0</v>
      </c>
      <c r="H102" s="45" t="s">
        <v>52</v>
      </c>
      <c r="I102">
        <f t="shared" si="142"/>
        <v>0</v>
      </c>
      <c r="J102" s="45" t="s">
        <v>52</v>
      </c>
      <c r="K102">
        <f t="shared" si="110"/>
        <v>0</v>
      </c>
      <c r="L102" s="45" t="s">
        <v>51</v>
      </c>
      <c r="M102">
        <f t="shared" si="111"/>
        <v>1</v>
      </c>
      <c r="N102" s="45" t="s">
        <v>52</v>
      </c>
      <c r="O102">
        <f t="shared" si="112"/>
        <v>0</v>
      </c>
      <c r="P102" s="45" t="s">
        <v>52</v>
      </c>
      <c r="Q102">
        <f t="shared" si="113"/>
        <v>0</v>
      </c>
      <c r="R102" s="45" t="s">
        <v>51</v>
      </c>
      <c r="S102" s="46">
        <f t="shared" si="114"/>
        <v>1</v>
      </c>
      <c r="T102" s="45" t="s">
        <v>52</v>
      </c>
      <c r="U102" s="46">
        <f t="shared" si="115"/>
        <v>0</v>
      </c>
      <c r="V102" s="45" t="s">
        <v>52</v>
      </c>
      <c r="W102" s="46">
        <f t="shared" si="116"/>
        <v>0</v>
      </c>
      <c r="X102" s="45" t="s">
        <v>51</v>
      </c>
      <c r="Y102" s="46">
        <f t="shared" si="126"/>
        <v>1</v>
      </c>
      <c r="Z102">
        <f t="shared" si="127"/>
        <v>3</v>
      </c>
      <c r="AA102" s="46">
        <f t="shared" si="128"/>
        <v>2</v>
      </c>
      <c r="AB102" s="45" t="s">
        <v>52</v>
      </c>
      <c r="AC102" s="46">
        <f t="shared" si="117"/>
        <v>0</v>
      </c>
      <c r="AD102" s="45" t="s">
        <v>52</v>
      </c>
      <c r="AE102" s="46">
        <f t="shared" si="118"/>
        <v>0</v>
      </c>
      <c r="AF102" s="45" t="s">
        <v>51</v>
      </c>
      <c r="AG102">
        <f t="shared" si="119"/>
        <v>1</v>
      </c>
      <c r="AH102" s="45" t="s">
        <v>52</v>
      </c>
      <c r="AI102">
        <f t="shared" si="120"/>
        <v>0</v>
      </c>
      <c r="AJ102" s="45" t="s">
        <v>52</v>
      </c>
      <c r="AK102">
        <f t="shared" si="121"/>
        <v>0</v>
      </c>
      <c r="AL102" s="45" t="s">
        <v>52</v>
      </c>
      <c r="AM102">
        <f t="shared" si="143"/>
        <v>0</v>
      </c>
      <c r="AN102">
        <f t="shared" si="150"/>
        <v>3</v>
      </c>
      <c r="AO102">
        <f t="shared" si="122"/>
        <v>2</v>
      </c>
      <c r="AP102" s="45" t="s">
        <v>52</v>
      </c>
      <c r="AQ102" s="46">
        <f t="shared" si="145"/>
        <v>0</v>
      </c>
      <c r="AR102" s="45" t="s">
        <v>51</v>
      </c>
      <c r="AS102" s="46">
        <f t="shared" si="123"/>
        <v>1</v>
      </c>
      <c r="AT102" s="45" t="s">
        <v>51</v>
      </c>
      <c r="AU102" s="46">
        <f t="shared" si="124"/>
        <v>1</v>
      </c>
      <c r="AV102" s="45" t="s">
        <v>52</v>
      </c>
      <c r="AW102">
        <f t="shared" ref="AW102" si="152">IF(AV102="SI",1,0)</f>
        <v>0</v>
      </c>
      <c r="AX102">
        <f t="shared" si="148"/>
        <v>5</v>
      </c>
      <c r="AY102">
        <f t="shared" si="149"/>
        <v>2</v>
      </c>
    </row>
    <row r="103" spans="1:51" ht="30" x14ac:dyDescent="0.25">
      <c r="A103" s="66" t="str">
        <f>'Mapa de riesgos'!B108</f>
        <v>Perdida</v>
      </c>
      <c r="B103" s="67" t="str">
        <f>'Mapa de riesgos'!E108</f>
        <v>ausencia de controles de respaldo de información</v>
      </c>
      <c r="C103" s="67"/>
      <c r="D103" s="45" t="s">
        <v>51</v>
      </c>
      <c r="E103" s="46">
        <f t="shared" si="108"/>
        <v>1</v>
      </c>
      <c r="F103" s="45" t="s">
        <v>52</v>
      </c>
      <c r="G103" s="46">
        <f t="shared" si="109"/>
        <v>0</v>
      </c>
      <c r="H103" s="45" t="s">
        <v>52</v>
      </c>
      <c r="I103">
        <f t="shared" si="142"/>
        <v>0</v>
      </c>
      <c r="J103" s="45" t="s">
        <v>52</v>
      </c>
      <c r="K103">
        <f t="shared" si="110"/>
        <v>0</v>
      </c>
      <c r="L103" s="45" t="s">
        <v>52</v>
      </c>
      <c r="M103">
        <f t="shared" si="111"/>
        <v>0</v>
      </c>
      <c r="N103" s="45" t="s">
        <v>51</v>
      </c>
      <c r="O103">
        <f t="shared" si="112"/>
        <v>1</v>
      </c>
      <c r="P103" s="45" t="s">
        <v>52</v>
      </c>
      <c r="Q103">
        <f t="shared" si="113"/>
        <v>0</v>
      </c>
      <c r="R103" s="45" t="s">
        <v>51</v>
      </c>
      <c r="S103" s="46">
        <f t="shared" si="114"/>
        <v>1</v>
      </c>
      <c r="T103" s="45" t="s">
        <v>52</v>
      </c>
      <c r="U103" s="46">
        <f t="shared" si="115"/>
        <v>0</v>
      </c>
      <c r="V103" s="45" t="s">
        <v>52</v>
      </c>
      <c r="W103" s="46">
        <f t="shared" si="116"/>
        <v>0</v>
      </c>
      <c r="X103" s="45" t="s">
        <v>52</v>
      </c>
      <c r="Y103" s="46">
        <f t="shared" si="126"/>
        <v>0</v>
      </c>
      <c r="Z103">
        <f t="shared" si="127"/>
        <v>3</v>
      </c>
      <c r="AA103" s="46">
        <f t="shared" si="128"/>
        <v>2</v>
      </c>
      <c r="AB103" s="45" t="s">
        <v>52</v>
      </c>
      <c r="AC103" s="46">
        <f t="shared" si="117"/>
        <v>0</v>
      </c>
      <c r="AD103" s="45" t="s">
        <v>52</v>
      </c>
      <c r="AE103" s="46">
        <f t="shared" si="118"/>
        <v>0</v>
      </c>
      <c r="AF103" s="45" t="s">
        <v>51</v>
      </c>
      <c r="AG103">
        <f t="shared" si="119"/>
        <v>1</v>
      </c>
      <c r="AH103" s="45" t="s">
        <v>52</v>
      </c>
      <c r="AI103">
        <f t="shared" si="120"/>
        <v>0</v>
      </c>
      <c r="AJ103" s="45" t="s">
        <v>52</v>
      </c>
      <c r="AK103">
        <f t="shared" si="121"/>
        <v>0</v>
      </c>
      <c r="AL103" s="45" t="s">
        <v>52</v>
      </c>
      <c r="AM103">
        <f t="shared" si="143"/>
        <v>0</v>
      </c>
      <c r="AN103">
        <f t="shared" si="150"/>
        <v>2</v>
      </c>
      <c r="AO103">
        <f t="shared" si="122"/>
        <v>1</v>
      </c>
      <c r="AP103" s="45" t="s">
        <v>52</v>
      </c>
      <c r="AQ103" s="46">
        <f t="shared" si="145"/>
        <v>0</v>
      </c>
      <c r="AR103" s="45" t="s">
        <v>52</v>
      </c>
      <c r="AS103" s="46">
        <f t="shared" si="123"/>
        <v>0</v>
      </c>
      <c r="AT103" s="45" t="s">
        <v>52</v>
      </c>
      <c r="AU103" s="46">
        <f t="shared" si="124"/>
        <v>0</v>
      </c>
      <c r="AV103" s="45" t="s">
        <v>52</v>
      </c>
      <c r="AW103">
        <f t="shared" ref="AW103" si="153">IF(AV103="SI",1,0)</f>
        <v>0</v>
      </c>
      <c r="AX103">
        <f t="shared" si="148"/>
        <v>3</v>
      </c>
      <c r="AY103">
        <f t="shared" si="149"/>
        <v>1</v>
      </c>
    </row>
    <row r="104" spans="1:51" ht="30" x14ac:dyDescent="0.25">
      <c r="A104" s="66" t="str">
        <f>'Mapa de riesgos'!B109</f>
        <v>Indisponibilidad</v>
      </c>
      <c r="B104" s="67" t="str">
        <f>'Mapa de riesgos'!E109</f>
        <v>ausencia de mecanismos de contingencia</v>
      </c>
      <c r="C104" s="67"/>
      <c r="D104" s="45" t="s">
        <v>51</v>
      </c>
      <c r="E104" s="46">
        <f t="shared" si="108"/>
        <v>1</v>
      </c>
      <c r="F104" s="45" t="s">
        <v>52</v>
      </c>
      <c r="G104" s="46">
        <f t="shared" si="109"/>
        <v>0</v>
      </c>
      <c r="H104" s="45" t="s">
        <v>52</v>
      </c>
      <c r="I104" s="46"/>
      <c r="J104" s="45" t="s">
        <v>52</v>
      </c>
      <c r="K104">
        <f t="shared" si="110"/>
        <v>0</v>
      </c>
      <c r="L104" s="45" t="s">
        <v>52</v>
      </c>
      <c r="M104">
        <f t="shared" si="111"/>
        <v>0</v>
      </c>
      <c r="N104" s="45" t="s">
        <v>52</v>
      </c>
      <c r="O104">
        <f t="shared" si="112"/>
        <v>0</v>
      </c>
      <c r="P104" s="45" t="s">
        <v>52</v>
      </c>
      <c r="Q104">
        <f t="shared" si="113"/>
        <v>0</v>
      </c>
      <c r="R104" s="45" t="s">
        <v>52</v>
      </c>
      <c r="S104" s="46">
        <f t="shared" si="114"/>
        <v>0</v>
      </c>
      <c r="T104" s="45" t="s">
        <v>51</v>
      </c>
      <c r="U104" s="46">
        <f t="shared" si="115"/>
        <v>1</v>
      </c>
      <c r="V104" s="45" t="s">
        <v>52</v>
      </c>
      <c r="W104" s="46">
        <f t="shared" si="116"/>
        <v>0</v>
      </c>
      <c r="X104" s="45" t="s">
        <v>52</v>
      </c>
      <c r="Y104" s="46">
        <f t="shared" si="126"/>
        <v>0</v>
      </c>
      <c r="Z104">
        <f t="shared" si="127"/>
        <v>2</v>
      </c>
      <c r="AA104" s="46">
        <f t="shared" si="128"/>
        <v>2</v>
      </c>
      <c r="AB104" s="45" t="s">
        <v>52</v>
      </c>
      <c r="AC104" s="46">
        <f t="shared" si="117"/>
        <v>0</v>
      </c>
      <c r="AD104" s="45" t="s">
        <v>52</v>
      </c>
      <c r="AE104" s="46">
        <f t="shared" si="118"/>
        <v>0</v>
      </c>
      <c r="AF104" s="45" t="s">
        <v>51</v>
      </c>
      <c r="AG104">
        <f t="shared" si="119"/>
        <v>1</v>
      </c>
      <c r="AH104" s="45" t="s">
        <v>52</v>
      </c>
      <c r="AI104">
        <f t="shared" si="120"/>
        <v>0</v>
      </c>
      <c r="AJ104" s="45" t="s">
        <v>52</v>
      </c>
      <c r="AK104">
        <f t="shared" si="121"/>
        <v>0</v>
      </c>
      <c r="AL104" s="45" t="s">
        <v>52</v>
      </c>
      <c r="AM104">
        <f t="shared" si="143"/>
        <v>0</v>
      </c>
      <c r="AN104">
        <f t="shared" si="150"/>
        <v>2</v>
      </c>
      <c r="AO104">
        <f t="shared" si="122"/>
        <v>1</v>
      </c>
      <c r="AP104" s="45" t="s">
        <v>52</v>
      </c>
      <c r="AQ104" s="46">
        <f t="shared" si="145"/>
        <v>0</v>
      </c>
      <c r="AR104" s="45" t="s">
        <v>52</v>
      </c>
      <c r="AS104" s="46">
        <f t="shared" si="123"/>
        <v>0</v>
      </c>
      <c r="AT104" s="45" t="s">
        <v>52</v>
      </c>
      <c r="AU104" s="46">
        <f t="shared" si="124"/>
        <v>0</v>
      </c>
      <c r="AV104" s="45" t="s">
        <v>52</v>
      </c>
      <c r="AW104">
        <f t="shared" ref="AW104" si="154">IF(AV104="SI",1,0)</f>
        <v>0</v>
      </c>
      <c r="AX104">
        <f t="shared" si="148"/>
        <v>2</v>
      </c>
      <c r="AY104">
        <f t="shared" si="149"/>
        <v>1</v>
      </c>
    </row>
    <row r="105" spans="1:51" ht="30" x14ac:dyDescent="0.25">
      <c r="A105" s="66" t="str">
        <f>'Mapa de riesgos'!B110</f>
        <v>Indisponibilidad</v>
      </c>
      <c r="B105" s="67" t="str">
        <f>'Mapa de riesgos'!E110</f>
        <v>ausencia de mecanismos de contingencia</v>
      </c>
      <c r="C105" s="67"/>
      <c r="D105" s="45" t="s">
        <v>51</v>
      </c>
      <c r="E105" s="46">
        <f t="shared" si="108"/>
        <v>1</v>
      </c>
      <c r="F105" s="45" t="s">
        <v>52</v>
      </c>
      <c r="G105" s="46">
        <f t="shared" si="109"/>
        <v>0</v>
      </c>
      <c r="H105" s="45" t="s">
        <v>52</v>
      </c>
      <c r="I105" s="46">
        <f t="shared" si="142"/>
        <v>0</v>
      </c>
      <c r="J105" s="45" t="s">
        <v>52</v>
      </c>
      <c r="K105">
        <f t="shared" si="110"/>
        <v>0</v>
      </c>
      <c r="L105" s="45" t="s">
        <v>52</v>
      </c>
      <c r="M105">
        <f t="shared" si="111"/>
        <v>0</v>
      </c>
      <c r="N105" s="45" t="s">
        <v>52</v>
      </c>
      <c r="O105">
        <f t="shared" si="112"/>
        <v>0</v>
      </c>
      <c r="P105" s="45" t="s">
        <v>52</v>
      </c>
      <c r="Q105">
        <f t="shared" si="113"/>
        <v>0</v>
      </c>
      <c r="R105" s="45" t="s">
        <v>52</v>
      </c>
      <c r="S105" s="46">
        <f t="shared" si="114"/>
        <v>0</v>
      </c>
      <c r="T105" s="45" t="s">
        <v>51</v>
      </c>
      <c r="U105" s="46">
        <f t="shared" si="115"/>
        <v>1</v>
      </c>
      <c r="V105" s="45" t="s">
        <v>52</v>
      </c>
      <c r="W105" s="46">
        <f t="shared" si="116"/>
        <v>0</v>
      </c>
      <c r="X105" s="45" t="s">
        <v>52</v>
      </c>
      <c r="Y105" s="46">
        <f t="shared" si="126"/>
        <v>0</v>
      </c>
      <c r="Z105">
        <f t="shared" si="127"/>
        <v>2</v>
      </c>
      <c r="AA105" s="46">
        <f t="shared" si="128"/>
        <v>2</v>
      </c>
      <c r="AB105" s="45" t="s">
        <v>52</v>
      </c>
      <c r="AC105" s="46">
        <f t="shared" si="117"/>
        <v>0</v>
      </c>
      <c r="AD105" s="45" t="s">
        <v>52</v>
      </c>
      <c r="AE105" s="46">
        <f t="shared" si="118"/>
        <v>0</v>
      </c>
      <c r="AF105" s="45" t="s">
        <v>51</v>
      </c>
      <c r="AG105">
        <f t="shared" si="119"/>
        <v>1</v>
      </c>
      <c r="AH105" s="45" t="s">
        <v>52</v>
      </c>
      <c r="AI105">
        <f t="shared" si="120"/>
        <v>0</v>
      </c>
      <c r="AJ105" s="45" t="s">
        <v>52</v>
      </c>
      <c r="AK105">
        <f t="shared" si="121"/>
        <v>0</v>
      </c>
      <c r="AL105" s="45" t="s">
        <v>52</v>
      </c>
      <c r="AM105">
        <f t="shared" si="143"/>
        <v>0</v>
      </c>
      <c r="AN105">
        <f t="shared" si="150"/>
        <v>2</v>
      </c>
      <c r="AO105">
        <f t="shared" si="122"/>
        <v>1</v>
      </c>
      <c r="AP105" s="45" t="s">
        <v>52</v>
      </c>
      <c r="AQ105" s="46">
        <f t="shared" si="145"/>
        <v>0</v>
      </c>
      <c r="AR105" s="45" t="s">
        <v>52</v>
      </c>
      <c r="AS105" s="46">
        <f t="shared" si="123"/>
        <v>0</v>
      </c>
      <c r="AT105" s="45" t="s">
        <v>52</v>
      </c>
      <c r="AU105" s="46">
        <f t="shared" si="124"/>
        <v>0</v>
      </c>
      <c r="AV105" s="45" t="s">
        <v>52</v>
      </c>
      <c r="AW105">
        <f t="shared" ref="AW105" si="155">IF(AV105="SI",1,0)</f>
        <v>0</v>
      </c>
      <c r="AX105">
        <f t="shared" si="148"/>
        <v>2</v>
      </c>
      <c r="AY105">
        <f t="shared" si="149"/>
        <v>1</v>
      </c>
    </row>
    <row r="106" spans="1:51" ht="45" x14ac:dyDescent="0.25">
      <c r="A106" s="66" t="str">
        <f>'Mapa de riesgos'!B111</f>
        <v>Publicación de Información Sensible</v>
      </c>
      <c r="B106" s="67" t="str">
        <f>'Mapa de riesgos'!E111</f>
        <v>Ausencia de clausulas de confidencialidad</v>
      </c>
      <c r="C106" s="67"/>
      <c r="D106" s="45" t="s">
        <v>52</v>
      </c>
      <c r="E106" s="46">
        <f t="shared" si="108"/>
        <v>0</v>
      </c>
      <c r="F106" s="45" t="s">
        <v>52</v>
      </c>
      <c r="G106" s="46">
        <f t="shared" si="109"/>
        <v>0</v>
      </c>
      <c r="H106" s="45" t="s">
        <v>51</v>
      </c>
      <c r="I106" s="46">
        <f t="shared" si="142"/>
        <v>1</v>
      </c>
      <c r="J106" s="45" t="s">
        <v>51</v>
      </c>
      <c r="K106">
        <f t="shared" si="110"/>
        <v>1</v>
      </c>
      <c r="L106" s="45" t="s">
        <v>52</v>
      </c>
      <c r="M106">
        <f t="shared" si="111"/>
        <v>0</v>
      </c>
      <c r="N106" s="45" t="s">
        <v>52</v>
      </c>
      <c r="O106">
        <f t="shared" si="112"/>
        <v>0</v>
      </c>
      <c r="P106" s="45" t="s">
        <v>51</v>
      </c>
      <c r="Q106">
        <f t="shared" si="113"/>
        <v>1</v>
      </c>
      <c r="R106" s="45" t="s">
        <v>51</v>
      </c>
      <c r="S106" s="46">
        <f t="shared" si="114"/>
        <v>1</v>
      </c>
      <c r="T106" s="45" t="s">
        <v>52</v>
      </c>
      <c r="U106" s="46">
        <f t="shared" si="115"/>
        <v>0</v>
      </c>
      <c r="V106" s="45" t="s">
        <v>52</v>
      </c>
      <c r="W106" s="46">
        <f t="shared" si="116"/>
        <v>0</v>
      </c>
      <c r="X106" s="45" t="s">
        <v>51</v>
      </c>
      <c r="Y106" s="46">
        <f t="shared" si="126"/>
        <v>1</v>
      </c>
      <c r="Z106">
        <f t="shared" si="127"/>
        <v>5</v>
      </c>
      <c r="AA106" s="46">
        <f t="shared" si="128"/>
        <v>3</v>
      </c>
      <c r="AB106" s="45" t="s">
        <v>51</v>
      </c>
      <c r="AC106" s="46">
        <f t="shared" si="117"/>
        <v>1</v>
      </c>
      <c r="AD106" s="45" t="s">
        <v>51</v>
      </c>
      <c r="AE106" s="46">
        <f t="shared" si="118"/>
        <v>1</v>
      </c>
      <c r="AF106" s="45" t="s">
        <v>51</v>
      </c>
      <c r="AG106">
        <f t="shared" si="119"/>
        <v>1</v>
      </c>
      <c r="AH106" s="45" t="s">
        <v>51</v>
      </c>
      <c r="AI106">
        <f t="shared" si="120"/>
        <v>1</v>
      </c>
      <c r="AJ106" s="45" t="s">
        <v>52</v>
      </c>
      <c r="AK106">
        <f t="shared" si="121"/>
        <v>0</v>
      </c>
      <c r="AL106" s="45" t="s">
        <v>52</v>
      </c>
      <c r="AM106">
        <f t="shared" si="143"/>
        <v>0</v>
      </c>
      <c r="AN106">
        <f t="shared" si="150"/>
        <v>7</v>
      </c>
      <c r="AO106">
        <f t="shared" si="122"/>
        <v>4</v>
      </c>
      <c r="AP106" s="45" t="s">
        <v>52</v>
      </c>
      <c r="AQ106" s="46">
        <f t="shared" si="145"/>
        <v>0</v>
      </c>
      <c r="AR106" s="45" t="s">
        <v>51</v>
      </c>
      <c r="AS106" s="46">
        <f t="shared" si="123"/>
        <v>1</v>
      </c>
      <c r="AT106" s="45" t="s">
        <v>51</v>
      </c>
      <c r="AU106" s="46">
        <f t="shared" si="124"/>
        <v>1</v>
      </c>
      <c r="AV106" s="45" t="s">
        <v>52</v>
      </c>
      <c r="AW106">
        <f t="shared" ref="AW106" si="156">IF(AV106="SI",1,0)</f>
        <v>0</v>
      </c>
      <c r="AX106">
        <f t="shared" si="148"/>
        <v>9</v>
      </c>
      <c r="AY106">
        <f t="shared" si="149"/>
        <v>3</v>
      </c>
    </row>
    <row r="107" spans="1:51" ht="45" x14ac:dyDescent="0.25">
      <c r="A107" s="66" t="str">
        <f>'Mapa de riesgos'!B112</f>
        <v>Modificación o Alteración no Autorizada</v>
      </c>
      <c r="B107" s="67" t="str">
        <f>'Mapa de riesgos'!E112</f>
        <v>Inadecuada segregación de roles y perfiles en Daruma</v>
      </c>
      <c r="C107" s="67"/>
      <c r="D107" s="45" t="s">
        <v>52</v>
      </c>
      <c r="E107" s="46">
        <f t="shared" si="108"/>
        <v>0</v>
      </c>
      <c r="F107" s="45" t="s">
        <v>51</v>
      </c>
      <c r="G107" s="46">
        <f t="shared" si="109"/>
        <v>1</v>
      </c>
      <c r="H107" s="45" t="s">
        <v>51</v>
      </c>
      <c r="I107" s="46">
        <f t="shared" si="142"/>
        <v>1</v>
      </c>
      <c r="J107" s="45" t="s">
        <v>51</v>
      </c>
      <c r="K107">
        <f t="shared" si="110"/>
        <v>1</v>
      </c>
      <c r="L107" s="45" t="s">
        <v>52</v>
      </c>
      <c r="M107">
        <f t="shared" si="111"/>
        <v>0</v>
      </c>
      <c r="N107" s="45" t="s">
        <v>52</v>
      </c>
      <c r="O107">
        <f t="shared" si="112"/>
        <v>0</v>
      </c>
      <c r="P107" s="45" t="s">
        <v>52</v>
      </c>
      <c r="Q107">
        <f t="shared" si="113"/>
        <v>0</v>
      </c>
      <c r="R107" s="45" t="s">
        <v>52</v>
      </c>
      <c r="S107" s="46">
        <f t="shared" si="114"/>
        <v>0</v>
      </c>
      <c r="T107" s="45" t="s">
        <v>51</v>
      </c>
      <c r="U107" s="46">
        <f t="shared" si="115"/>
        <v>1</v>
      </c>
      <c r="V107" s="45" t="s">
        <v>52</v>
      </c>
      <c r="W107" s="46">
        <f t="shared" si="116"/>
        <v>0</v>
      </c>
      <c r="X107" s="45" t="s">
        <v>52</v>
      </c>
      <c r="Y107" s="46">
        <f t="shared" si="126"/>
        <v>0</v>
      </c>
      <c r="Z107">
        <f t="shared" si="127"/>
        <v>4</v>
      </c>
      <c r="AA107" s="46">
        <f t="shared" si="128"/>
        <v>3</v>
      </c>
      <c r="AB107" s="45" t="s">
        <v>52</v>
      </c>
      <c r="AC107" s="46">
        <f t="shared" si="117"/>
        <v>0</v>
      </c>
      <c r="AD107" s="45" t="s">
        <v>52</v>
      </c>
      <c r="AE107" s="46">
        <f t="shared" si="118"/>
        <v>0</v>
      </c>
      <c r="AF107" s="45" t="s">
        <v>51</v>
      </c>
      <c r="AG107">
        <f t="shared" si="119"/>
        <v>1</v>
      </c>
      <c r="AH107" s="45" t="s">
        <v>52</v>
      </c>
      <c r="AI107">
        <f t="shared" si="120"/>
        <v>0</v>
      </c>
      <c r="AJ107" s="45" t="s">
        <v>52</v>
      </c>
      <c r="AK107">
        <f t="shared" si="121"/>
        <v>0</v>
      </c>
      <c r="AL107" s="45" t="s">
        <v>52</v>
      </c>
      <c r="AM107">
        <f t="shared" si="143"/>
        <v>0</v>
      </c>
      <c r="AN107">
        <f t="shared" si="150"/>
        <v>2</v>
      </c>
      <c r="AO107">
        <f t="shared" si="122"/>
        <v>1</v>
      </c>
      <c r="AP107" s="45" t="s">
        <v>52</v>
      </c>
      <c r="AQ107" s="46">
        <f t="shared" si="145"/>
        <v>0</v>
      </c>
      <c r="AR107" s="45" t="s">
        <v>52</v>
      </c>
      <c r="AS107" s="46">
        <f t="shared" si="123"/>
        <v>0</v>
      </c>
      <c r="AT107" s="45" t="s">
        <v>52</v>
      </c>
      <c r="AU107" s="46">
        <f t="shared" si="124"/>
        <v>0</v>
      </c>
      <c r="AV107" s="45" t="s">
        <v>52</v>
      </c>
      <c r="AW107">
        <f t="shared" ref="AW107" si="157">IF(AV107="SI",1,0)</f>
        <v>0</v>
      </c>
      <c r="AX107">
        <f t="shared" si="148"/>
        <v>2</v>
      </c>
      <c r="AY107">
        <f t="shared" si="149"/>
        <v>1</v>
      </c>
    </row>
    <row r="108" spans="1:51" ht="45" x14ac:dyDescent="0.25">
      <c r="A108" s="66" t="str">
        <f>'Mapa de riesgos'!B113</f>
        <v>Ataque Informático</v>
      </c>
      <c r="B108" s="67" t="str">
        <f>'Mapa de riesgos'!E113</f>
        <v>Ausencia de controles de detección de malware e intrusos</v>
      </c>
      <c r="C108" s="67"/>
      <c r="D108" s="45" t="s">
        <v>51</v>
      </c>
      <c r="E108" s="46">
        <f t="shared" si="108"/>
        <v>1</v>
      </c>
      <c r="F108" s="45" t="s">
        <v>51</v>
      </c>
      <c r="G108" s="46">
        <f t="shared" si="109"/>
        <v>1</v>
      </c>
      <c r="H108" s="45" t="s">
        <v>51</v>
      </c>
      <c r="I108" s="46">
        <f t="shared" si="142"/>
        <v>1</v>
      </c>
      <c r="J108" s="45" t="s">
        <v>51</v>
      </c>
      <c r="K108">
        <f t="shared" si="110"/>
        <v>1</v>
      </c>
      <c r="L108" s="45" t="s">
        <v>52</v>
      </c>
      <c r="M108">
        <f t="shared" si="111"/>
        <v>0</v>
      </c>
      <c r="N108" s="45" t="s">
        <v>52</v>
      </c>
      <c r="O108">
        <f t="shared" si="112"/>
        <v>0</v>
      </c>
      <c r="P108" s="45" t="s">
        <v>52</v>
      </c>
      <c r="Q108">
        <f t="shared" si="113"/>
        <v>0</v>
      </c>
      <c r="R108" s="45" t="s">
        <v>51</v>
      </c>
      <c r="S108" s="46">
        <f t="shared" si="114"/>
        <v>1</v>
      </c>
      <c r="T108" s="45" t="s">
        <v>51</v>
      </c>
      <c r="U108" s="46">
        <f t="shared" si="115"/>
        <v>1</v>
      </c>
      <c r="V108" s="45" t="s">
        <v>52</v>
      </c>
      <c r="W108" s="46">
        <f t="shared" si="116"/>
        <v>0</v>
      </c>
      <c r="X108" s="45" t="s">
        <v>51</v>
      </c>
      <c r="Y108" s="46">
        <f t="shared" si="126"/>
        <v>1</v>
      </c>
      <c r="Z108">
        <f t="shared" si="127"/>
        <v>7</v>
      </c>
      <c r="AA108" s="46">
        <f t="shared" si="128"/>
        <v>4</v>
      </c>
      <c r="AB108" s="45" t="s">
        <v>52</v>
      </c>
      <c r="AC108" s="46">
        <f t="shared" si="117"/>
        <v>0</v>
      </c>
      <c r="AD108" s="45" t="s">
        <v>52</v>
      </c>
      <c r="AE108" s="46">
        <f t="shared" si="118"/>
        <v>0</v>
      </c>
      <c r="AF108" s="45" t="s">
        <v>51</v>
      </c>
      <c r="AG108">
        <f t="shared" si="119"/>
        <v>1</v>
      </c>
      <c r="AH108" s="45" t="s">
        <v>52</v>
      </c>
      <c r="AI108">
        <f t="shared" si="120"/>
        <v>0</v>
      </c>
      <c r="AJ108" s="45" t="s">
        <v>52</v>
      </c>
      <c r="AK108">
        <f t="shared" si="121"/>
        <v>0</v>
      </c>
      <c r="AL108" s="45" t="s">
        <v>52</v>
      </c>
      <c r="AM108">
        <f t="shared" si="143"/>
        <v>0</v>
      </c>
      <c r="AN108">
        <f t="shared" si="150"/>
        <v>4</v>
      </c>
      <c r="AO108">
        <f t="shared" si="122"/>
        <v>2</v>
      </c>
      <c r="AP108" s="45" t="s">
        <v>52</v>
      </c>
      <c r="AQ108" s="46">
        <f t="shared" si="145"/>
        <v>0</v>
      </c>
      <c r="AR108" s="45" t="s">
        <v>52</v>
      </c>
      <c r="AS108" s="46">
        <f t="shared" si="123"/>
        <v>0</v>
      </c>
      <c r="AT108" s="45" t="s">
        <v>51</v>
      </c>
      <c r="AU108" s="46">
        <f t="shared" si="124"/>
        <v>1</v>
      </c>
      <c r="AV108" s="45" t="s">
        <v>52</v>
      </c>
      <c r="AW108">
        <f t="shared" ref="AW108" si="158">IF(AV108="SI",1,0)</f>
        <v>0</v>
      </c>
      <c r="AX108">
        <f t="shared" si="148"/>
        <v>5</v>
      </c>
      <c r="AY108">
        <f t="shared" si="149"/>
        <v>2</v>
      </c>
    </row>
    <row r="109" spans="1:51" ht="45" x14ac:dyDescent="0.25">
      <c r="A109" s="66" t="str">
        <f>'Mapa de riesgos'!B114</f>
        <v>Incumplimiento de Requisitos Normativos</v>
      </c>
      <c r="B109" s="67" t="str">
        <f>'Mapa de riesgos'!E114</f>
        <v>Inadecuada identificación de requisitos legales y contractuales</v>
      </c>
      <c r="C109" s="67"/>
      <c r="D109" s="45" t="s">
        <v>52</v>
      </c>
      <c r="E109" s="46">
        <f t="shared" si="108"/>
        <v>0</v>
      </c>
      <c r="F109" s="45" t="s">
        <v>52</v>
      </c>
      <c r="G109" s="46">
        <f t="shared" si="109"/>
        <v>0</v>
      </c>
      <c r="H109" s="45" t="s">
        <v>51</v>
      </c>
      <c r="I109" s="46">
        <f t="shared" si="142"/>
        <v>1</v>
      </c>
      <c r="J109" s="45" t="s">
        <v>52</v>
      </c>
      <c r="K109">
        <f t="shared" si="110"/>
        <v>0</v>
      </c>
      <c r="L109" s="45" t="s">
        <v>52</v>
      </c>
      <c r="M109">
        <f t="shared" si="111"/>
        <v>0</v>
      </c>
      <c r="N109" s="45" t="s">
        <v>52</v>
      </c>
      <c r="O109">
        <f t="shared" si="112"/>
        <v>0</v>
      </c>
      <c r="P109" s="45" t="s">
        <v>51</v>
      </c>
      <c r="Q109">
        <f t="shared" si="113"/>
        <v>1</v>
      </c>
      <c r="R109" s="45" t="s">
        <v>51</v>
      </c>
      <c r="S109" s="46">
        <f t="shared" si="114"/>
        <v>1</v>
      </c>
      <c r="T109" s="45" t="s">
        <v>52</v>
      </c>
      <c r="U109" s="46">
        <f t="shared" si="115"/>
        <v>0</v>
      </c>
      <c r="V109" s="45" t="s">
        <v>51</v>
      </c>
      <c r="W109" s="46">
        <f t="shared" si="116"/>
        <v>1</v>
      </c>
      <c r="X109" s="45" t="s">
        <v>51</v>
      </c>
      <c r="Y109" s="46">
        <f t="shared" si="126"/>
        <v>1</v>
      </c>
      <c r="Z109">
        <f t="shared" si="127"/>
        <v>5</v>
      </c>
      <c r="AA109" s="46">
        <f t="shared" si="128"/>
        <v>3</v>
      </c>
      <c r="AB109" s="45" t="s">
        <v>52</v>
      </c>
      <c r="AC109" s="46">
        <f t="shared" si="117"/>
        <v>0</v>
      </c>
      <c r="AD109" s="45" t="s">
        <v>52</v>
      </c>
      <c r="AE109" s="46">
        <f t="shared" si="118"/>
        <v>0</v>
      </c>
      <c r="AF109" s="45" t="s">
        <v>51</v>
      </c>
      <c r="AG109">
        <f t="shared" si="119"/>
        <v>1</v>
      </c>
      <c r="AH109" s="45" t="s">
        <v>52</v>
      </c>
      <c r="AI109">
        <f t="shared" si="120"/>
        <v>0</v>
      </c>
      <c r="AJ109" s="45" t="s">
        <v>52</v>
      </c>
      <c r="AK109">
        <f t="shared" si="121"/>
        <v>0</v>
      </c>
      <c r="AL109" s="45" t="s">
        <v>52</v>
      </c>
      <c r="AM109">
        <f t="shared" si="143"/>
        <v>0</v>
      </c>
      <c r="AN109">
        <f t="shared" si="150"/>
        <v>5</v>
      </c>
      <c r="AO109">
        <f t="shared" si="122"/>
        <v>3</v>
      </c>
      <c r="AP109" s="45" t="s">
        <v>52</v>
      </c>
      <c r="AQ109" s="46">
        <f t="shared" si="145"/>
        <v>0</v>
      </c>
      <c r="AR109" s="45" t="s">
        <v>51</v>
      </c>
      <c r="AS109" s="46">
        <f t="shared" si="123"/>
        <v>1</v>
      </c>
      <c r="AT109" s="45" t="s">
        <v>51</v>
      </c>
      <c r="AU109" s="46">
        <f t="shared" si="124"/>
        <v>1</v>
      </c>
      <c r="AV109" s="45" t="s">
        <v>52</v>
      </c>
      <c r="AW109">
        <f t="shared" ref="AW109" si="159">IF(AV109="SI",1,0)</f>
        <v>0</v>
      </c>
      <c r="AX109">
        <f t="shared" si="148"/>
        <v>7</v>
      </c>
      <c r="AY109">
        <f t="shared" si="149"/>
        <v>3</v>
      </c>
    </row>
    <row r="110" spans="1:51" ht="60" x14ac:dyDescent="0.25">
      <c r="A110" s="66" t="str">
        <f>'Mapa de riesgos'!B115</f>
        <v>Interrupción del Proceso</v>
      </c>
      <c r="B110" s="67" t="str">
        <f>'Mapa de riesgos'!E115</f>
        <v>Ausencia de continuidad del personal de seguridad de la información en la contratación</v>
      </c>
      <c r="C110" s="67"/>
      <c r="D110" s="45" t="s">
        <v>51</v>
      </c>
      <c r="E110" s="46">
        <f t="shared" si="108"/>
        <v>1</v>
      </c>
      <c r="F110" s="45" t="s">
        <v>52</v>
      </c>
      <c r="G110" s="46">
        <f t="shared" si="109"/>
        <v>0</v>
      </c>
      <c r="H110" s="45" t="s">
        <v>52</v>
      </c>
      <c r="I110" s="46">
        <f t="shared" si="142"/>
        <v>0</v>
      </c>
      <c r="J110" s="45" t="s">
        <v>52</v>
      </c>
      <c r="K110">
        <f t="shared" si="110"/>
        <v>0</v>
      </c>
      <c r="L110" s="45" t="s">
        <v>52</v>
      </c>
      <c r="M110">
        <f t="shared" si="111"/>
        <v>0</v>
      </c>
      <c r="N110" s="45" t="s">
        <v>52</v>
      </c>
      <c r="O110">
        <f t="shared" si="112"/>
        <v>0</v>
      </c>
      <c r="P110" s="45" t="s">
        <v>52</v>
      </c>
      <c r="Q110">
        <f t="shared" si="113"/>
        <v>0</v>
      </c>
      <c r="R110" s="45" t="s">
        <v>52</v>
      </c>
      <c r="S110" s="46">
        <f t="shared" si="114"/>
        <v>0</v>
      </c>
      <c r="T110" s="45" t="s">
        <v>51</v>
      </c>
      <c r="U110" s="46">
        <f t="shared" si="115"/>
        <v>1</v>
      </c>
      <c r="V110" s="45" t="s">
        <v>51</v>
      </c>
      <c r="W110" s="46">
        <f t="shared" si="116"/>
        <v>1</v>
      </c>
      <c r="X110" s="45" t="s">
        <v>52</v>
      </c>
      <c r="Y110" s="46">
        <f t="shared" si="126"/>
        <v>0</v>
      </c>
      <c r="Z110">
        <f t="shared" si="127"/>
        <v>3</v>
      </c>
      <c r="AA110" s="46">
        <f t="shared" si="128"/>
        <v>2</v>
      </c>
      <c r="AB110" s="45" t="s">
        <v>52</v>
      </c>
      <c r="AC110" s="46">
        <f t="shared" si="117"/>
        <v>0</v>
      </c>
      <c r="AD110" s="45" t="s">
        <v>52</v>
      </c>
      <c r="AE110" s="46">
        <f t="shared" si="118"/>
        <v>0</v>
      </c>
      <c r="AF110" s="45" t="s">
        <v>51</v>
      </c>
      <c r="AG110">
        <f t="shared" si="119"/>
        <v>1</v>
      </c>
      <c r="AH110" s="45" t="s">
        <v>51</v>
      </c>
      <c r="AI110">
        <f t="shared" si="120"/>
        <v>1</v>
      </c>
      <c r="AJ110" s="45" t="s">
        <v>52</v>
      </c>
      <c r="AK110">
        <f t="shared" si="121"/>
        <v>0</v>
      </c>
      <c r="AL110" s="45" t="s">
        <v>52</v>
      </c>
      <c r="AM110">
        <f t="shared" si="143"/>
        <v>0</v>
      </c>
      <c r="AN110">
        <f t="shared" si="150"/>
        <v>4</v>
      </c>
      <c r="AO110">
        <f t="shared" si="122"/>
        <v>2</v>
      </c>
      <c r="AP110" s="45" t="s">
        <v>52</v>
      </c>
      <c r="AQ110" s="46">
        <f t="shared" si="145"/>
        <v>0</v>
      </c>
      <c r="AR110" s="45" t="s">
        <v>52</v>
      </c>
      <c r="AS110" s="46">
        <f t="shared" si="123"/>
        <v>0</v>
      </c>
      <c r="AT110" s="45" t="s">
        <v>51</v>
      </c>
      <c r="AU110" s="46">
        <f t="shared" si="124"/>
        <v>1</v>
      </c>
      <c r="AV110" s="45" t="s">
        <v>52</v>
      </c>
      <c r="AW110">
        <f t="shared" ref="AW110" si="160">IF(AV110="SI",1,0)</f>
        <v>0</v>
      </c>
      <c r="AX110">
        <f t="shared" si="148"/>
        <v>5</v>
      </c>
      <c r="AY110">
        <f t="shared" si="149"/>
        <v>2</v>
      </c>
    </row>
    <row r="111" spans="1:51" ht="30" x14ac:dyDescent="0.25">
      <c r="A111" s="66" t="str">
        <f>'Mapa de riesgos'!B116</f>
        <v>Fuga de información</v>
      </c>
      <c r="B111" s="67" t="str">
        <f>'Mapa de riesgos'!E116</f>
        <v>Ausencia de controles de acceso físico</v>
      </c>
      <c r="C111" s="67"/>
      <c r="D111" s="45" t="s">
        <v>52</v>
      </c>
      <c r="E111" s="46">
        <f t="shared" si="108"/>
        <v>0</v>
      </c>
      <c r="F111" s="45" t="s">
        <v>52</v>
      </c>
      <c r="G111" s="46">
        <f t="shared" si="109"/>
        <v>0</v>
      </c>
      <c r="H111" s="45" t="s">
        <v>51</v>
      </c>
      <c r="I111" s="46">
        <f t="shared" si="142"/>
        <v>1</v>
      </c>
      <c r="J111" s="45" t="s">
        <v>51</v>
      </c>
      <c r="K111">
        <f t="shared" si="110"/>
        <v>1</v>
      </c>
      <c r="L111" s="45" t="s">
        <v>51</v>
      </c>
      <c r="M111">
        <f t="shared" si="111"/>
        <v>1</v>
      </c>
      <c r="N111" s="45" t="s">
        <v>52</v>
      </c>
      <c r="O111">
        <f t="shared" si="112"/>
        <v>0</v>
      </c>
      <c r="P111" s="45" t="s">
        <v>51</v>
      </c>
      <c r="Q111">
        <f t="shared" si="113"/>
        <v>1</v>
      </c>
      <c r="R111" s="45" t="s">
        <v>51</v>
      </c>
      <c r="S111" s="46">
        <f t="shared" si="114"/>
        <v>1</v>
      </c>
      <c r="T111" s="45" t="s">
        <v>52</v>
      </c>
      <c r="U111" s="46">
        <f t="shared" si="115"/>
        <v>0</v>
      </c>
      <c r="V111" s="45" t="s">
        <v>52</v>
      </c>
      <c r="W111" s="46">
        <f t="shared" si="116"/>
        <v>0</v>
      </c>
      <c r="X111" s="45" t="s">
        <v>51</v>
      </c>
      <c r="Y111" s="46">
        <f t="shared" si="126"/>
        <v>1</v>
      </c>
      <c r="Z111">
        <f t="shared" si="127"/>
        <v>6</v>
      </c>
      <c r="AA111" s="46">
        <f t="shared" si="128"/>
        <v>4</v>
      </c>
      <c r="AB111" s="45" t="s">
        <v>51</v>
      </c>
      <c r="AC111" s="46">
        <f t="shared" si="117"/>
        <v>1</v>
      </c>
      <c r="AD111" s="45" t="s">
        <v>51</v>
      </c>
      <c r="AE111" s="46">
        <f t="shared" si="118"/>
        <v>1</v>
      </c>
      <c r="AF111" s="45" t="s">
        <v>51</v>
      </c>
      <c r="AG111">
        <f t="shared" si="119"/>
        <v>1</v>
      </c>
      <c r="AH111" s="45" t="s">
        <v>51</v>
      </c>
      <c r="AI111">
        <f t="shared" si="120"/>
        <v>1</v>
      </c>
      <c r="AJ111" s="45" t="s">
        <v>52</v>
      </c>
      <c r="AK111">
        <f t="shared" si="121"/>
        <v>0</v>
      </c>
      <c r="AL111" s="45" t="s">
        <v>52</v>
      </c>
      <c r="AM111">
        <f t="shared" si="143"/>
        <v>0</v>
      </c>
      <c r="AN111">
        <f t="shared" si="150"/>
        <v>7</v>
      </c>
      <c r="AO111">
        <f t="shared" si="122"/>
        <v>4</v>
      </c>
      <c r="AP111" s="45" t="s">
        <v>52</v>
      </c>
      <c r="AQ111" s="46">
        <f t="shared" si="145"/>
        <v>0</v>
      </c>
      <c r="AR111" s="45" t="s">
        <v>51</v>
      </c>
      <c r="AS111" s="46">
        <f t="shared" si="123"/>
        <v>1</v>
      </c>
      <c r="AT111" s="45" t="s">
        <v>51</v>
      </c>
      <c r="AU111" s="46">
        <f t="shared" si="124"/>
        <v>1</v>
      </c>
      <c r="AV111" s="45" t="s">
        <v>52</v>
      </c>
      <c r="AW111">
        <f t="shared" ref="AW111" si="161">IF(AV111="SI",1,0)</f>
        <v>0</v>
      </c>
      <c r="AX111">
        <f t="shared" si="148"/>
        <v>9</v>
      </c>
      <c r="AY111">
        <f t="shared" si="149"/>
        <v>3</v>
      </c>
    </row>
    <row r="112" spans="1:51" ht="45" x14ac:dyDescent="0.25">
      <c r="A112" s="66" t="str">
        <f>'Mapa de riesgos'!B117</f>
        <v>Fuga de información</v>
      </c>
      <c r="B112" s="67" t="str">
        <f>'Mapa de riesgos'!E117</f>
        <v>Ausencia de controles de almacenamiento y resguardo</v>
      </c>
      <c r="C112" s="67"/>
      <c r="D112" s="45" t="s">
        <v>52</v>
      </c>
      <c r="E112" s="46">
        <f t="shared" si="108"/>
        <v>0</v>
      </c>
      <c r="F112" s="45" t="s">
        <v>52</v>
      </c>
      <c r="G112" s="46">
        <f t="shared" si="109"/>
        <v>0</v>
      </c>
      <c r="H112" s="45" t="s">
        <v>51</v>
      </c>
      <c r="I112" s="46">
        <f t="shared" si="142"/>
        <v>1</v>
      </c>
      <c r="J112" s="45" t="s">
        <v>51</v>
      </c>
      <c r="K112">
        <f t="shared" si="110"/>
        <v>1</v>
      </c>
      <c r="L112" s="45" t="s">
        <v>51</v>
      </c>
      <c r="M112">
        <f t="shared" si="111"/>
        <v>1</v>
      </c>
      <c r="N112" s="45" t="s">
        <v>52</v>
      </c>
      <c r="O112">
        <f t="shared" si="112"/>
        <v>0</v>
      </c>
      <c r="P112" s="45" t="s">
        <v>51</v>
      </c>
      <c r="Q112">
        <f t="shared" si="113"/>
        <v>1</v>
      </c>
      <c r="R112" s="45" t="s">
        <v>51</v>
      </c>
      <c r="S112" s="46">
        <f t="shared" si="114"/>
        <v>1</v>
      </c>
      <c r="T112" s="45" t="s">
        <v>52</v>
      </c>
      <c r="U112" s="46">
        <f t="shared" si="115"/>
        <v>0</v>
      </c>
      <c r="V112" s="45" t="s">
        <v>52</v>
      </c>
      <c r="W112" s="46">
        <f t="shared" si="116"/>
        <v>0</v>
      </c>
      <c r="X112" s="45" t="s">
        <v>51</v>
      </c>
      <c r="Y112" s="46">
        <f t="shared" si="126"/>
        <v>1</v>
      </c>
      <c r="Z112">
        <f t="shared" si="127"/>
        <v>6</v>
      </c>
      <c r="AA112" s="46">
        <f t="shared" si="128"/>
        <v>4</v>
      </c>
      <c r="AB112" s="45" t="s">
        <v>51</v>
      </c>
      <c r="AC112" s="46">
        <f t="shared" si="117"/>
        <v>1</v>
      </c>
      <c r="AD112" s="45" t="s">
        <v>51</v>
      </c>
      <c r="AE112" s="46">
        <f t="shared" si="118"/>
        <v>1</v>
      </c>
      <c r="AF112" s="45" t="s">
        <v>51</v>
      </c>
      <c r="AG112">
        <f t="shared" si="119"/>
        <v>1</v>
      </c>
      <c r="AH112" s="45" t="s">
        <v>51</v>
      </c>
      <c r="AI112">
        <f t="shared" si="120"/>
        <v>1</v>
      </c>
      <c r="AJ112" s="45" t="s">
        <v>52</v>
      </c>
      <c r="AK112">
        <f t="shared" si="121"/>
        <v>0</v>
      </c>
      <c r="AL112" s="45" t="s">
        <v>52</v>
      </c>
      <c r="AM112">
        <f t="shared" si="143"/>
        <v>0</v>
      </c>
      <c r="AN112">
        <f t="shared" si="150"/>
        <v>7</v>
      </c>
      <c r="AO112">
        <f t="shared" si="122"/>
        <v>4</v>
      </c>
      <c r="AP112" s="45" t="s">
        <v>52</v>
      </c>
      <c r="AQ112" s="46">
        <f t="shared" si="145"/>
        <v>0</v>
      </c>
      <c r="AR112" s="45" t="s">
        <v>51</v>
      </c>
      <c r="AS112" s="46">
        <f t="shared" si="123"/>
        <v>1</v>
      </c>
      <c r="AT112" s="45" t="s">
        <v>51</v>
      </c>
      <c r="AU112" s="46">
        <f t="shared" si="124"/>
        <v>1</v>
      </c>
      <c r="AV112" s="45" t="s">
        <v>52</v>
      </c>
      <c r="AW112">
        <f t="shared" ref="AW112" si="162">IF(AV112="SI",1,0)</f>
        <v>0</v>
      </c>
      <c r="AX112">
        <f t="shared" si="148"/>
        <v>9</v>
      </c>
      <c r="AY112">
        <f t="shared" si="149"/>
        <v>3</v>
      </c>
    </row>
    <row r="113" spans="1:51" ht="30" x14ac:dyDescent="0.25">
      <c r="A113" s="66" t="str">
        <f>'Mapa de riesgos'!B118</f>
        <v>Fuga de información</v>
      </c>
      <c r="B113" s="67" t="str">
        <f>'Mapa de riesgos'!E118</f>
        <v>No se cuenta con cifrado en dispositivos móviles</v>
      </c>
      <c r="C113" s="67"/>
      <c r="D113" s="45" t="s">
        <v>52</v>
      </c>
      <c r="E113" s="46">
        <f t="shared" si="108"/>
        <v>0</v>
      </c>
      <c r="F113" s="45" t="s">
        <v>52</v>
      </c>
      <c r="G113" s="46">
        <f t="shared" si="109"/>
        <v>0</v>
      </c>
      <c r="H113" s="45" t="s">
        <v>51</v>
      </c>
      <c r="I113" s="46">
        <f t="shared" si="142"/>
        <v>1</v>
      </c>
      <c r="J113" s="45" t="s">
        <v>51</v>
      </c>
      <c r="K113">
        <f t="shared" si="110"/>
        <v>1</v>
      </c>
      <c r="L113" s="45" t="s">
        <v>51</v>
      </c>
      <c r="M113">
        <f t="shared" si="111"/>
        <v>1</v>
      </c>
      <c r="N113" s="45" t="s">
        <v>52</v>
      </c>
      <c r="O113">
        <f t="shared" si="112"/>
        <v>0</v>
      </c>
      <c r="P113" s="45" t="s">
        <v>51</v>
      </c>
      <c r="Q113">
        <f t="shared" si="113"/>
        <v>1</v>
      </c>
      <c r="R113" s="45" t="s">
        <v>51</v>
      </c>
      <c r="S113" s="46">
        <f t="shared" si="114"/>
        <v>1</v>
      </c>
      <c r="T113" s="45" t="s">
        <v>52</v>
      </c>
      <c r="U113" s="46">
        <f t="shared" si="115"/>
        <v>0</v>
      </c>
      <c r="V113" s="45" t="s">
        <v>52</v>
      </c>
      <c r="W113" s="46">
        <f t="shared" si="116"/>
        <v>0</v>
      </c>
      <c r="X113" s="45" t="s">
        <v>51</v>
      </c>
      <c r="Y113" s="46">
        <f t="shared" si="126"/>
        <v>1</v>
      </c>
      <c r="Z113">
        <f t="shared" si="127"/>
        <v>6</v>
      </c>
      <c r="AA113" s="46">
        <f t="shared" si="128"/>
        <v>4</v>
      </c>
      <c r="AB113" s="45" t="s">
        <v>51</v>
      </c>
      <c r="AC113" s="46">
        <f t="shared" si="117"/>
        <v>1</v>
      </c>
      <c r="AD113" s="45" t="s">
        <v>51</v>
      </c>
      <c r="AE113" s="46">
        <f t="shared" si="118"/>
        <v>1</v>
      </c>
      <c r="AF113" s="45" t="s">
        <v>51</v>
      </c>
      <c r="AG113">
        <f t="shared" si="119"/>
        <v>1</v>
      </c>
      <c r="AH113" s="45" t="s">
        <v>51</v>
      </c>
      <c r="AI113">
        <f t="shared" si="120"/>
        <v>1</v>
      </c>
      <c r="AJ113" s="45" t="s">
        <v>52</v>
      </c>
      <c r="AK113">
        <f t="shared" si="121"/>
        <v>0</v>
      </c>
      <c r="AL113" s="45" t="s">
        <v>52</v>
      </c>
      <c r="AM113">
        <f t="shared" si="143"/>
        <v>0</v>
      </c>
      <c r="AN113">
        <f t="shared" si="150"/>
        <v>7</v>
      </c>
      <c r="AO113">
        <f t="shared" si="122"/>
        <v>4</v>
      </c>
      <c r="AP113" s="45" t="s">
        <v>52</v>
      </c>
      <c r="AQ113" s="46">
        <f t="shared" si="145"/>
        <v>0</v>
      </c>
      <c r="AR113" s="45" t="s">
        <v>51</v>
      </c>
      <c r="AS113" s="46">
        <f t="shared" si="123"/>
        <v>1</v>
      </c>
      <c r="AT113" s="45" t="s">
        <v>51</v>
      </c>
      <c r="AU113" s="46">
        <f t="shared" si="124"/>
        <v>1</v>
      </c>
      <c r="AV113" s="45" t="s">
        <v>52</v>
      </c>
      <c r="AW113">
        <f t="shared" ref="AW113" si="163">IF(AV113="SI",1,0)</f>
        <v>0</v>
      </c>
      <c r="AX113">
        <f t="shared" si="148"/>
        <v>9</v>
      </c>
      <c r="AY113">
        <f t="shared" si="149"/>
        <v>3</v>
      </c>
    </row>
    <row r="114" spans="1:51" ht="150" x14ac:dyDescent="0.25">
      <c r="A114" s="66" t="str">
        <f>'Mapa de riesgos'!B119</f>
        <v>Fuga de información</v>
      </c>
      <c r="B114" s="67" t="str">
        <f>'Mapa de riesgos'!E119</f>
        <v>Falta gobierno de la información.
Políticas de acceso y seguridad de la información no defeinidas claramente
Procesos de auditoría no implementados</v>
      </c>
      <c r="C114" s="67"/>
      <c r="D114" s="45" t="s">
        <v>52</v>
      </c>
      <c r="E114" s="46">
        <f t="shared" si="108"/>
        <v>0</v>
      </c>
      <c r="F114" s="45" t="s">
        <v>52</v>
      </c>
      <c r="G114" s="46">
        <f t="shared" si="109"/>
        <v>0</v>
      </c>
      <c r="H114" s="45" t="s">
        <v>51</v>
      </c>
      <c r="I114">
        <f t="shared" si="142"/>
        <v>1</v>
      </c>
      <c r="J114" s="45" t="s">
        <v>51</v>
      </c>
      <c r="K114">
        <f t="shared" si="110"/>
        <v>1</v>
      </c>
      <c r="L114" s="45" t="s">
        <v>52</v>
      </c>
      <c r="M114">
        <f t="shared" si="111"/>
        <v>0</v>
      </c>
      <c r="N114" s="45" t="s">
        <v>52</v>
      </c>
      <c r="O114">
        <f t="shared" si="112"/>
        <v>0</v>
      </c>
      <c r="P114" s="45" t="s">
        <v>51</v>
      </c>
      <c r="Q114">
        <f t="shared" si="113"/>
        <v>1</v>
      </c>
      <c r="R114" s="45" t="s">
        <v>51</v>
      </c>
      <c r="S114" s="46">
        <f t="shared" si="114"/>
        <v>1</v>
      </c>
      <c r="T114" s="45" t="s">
        <v>51</v>
      </c>
      <c r="U114" s="46">
        <f t="shared" si="115"/>
        <v>1</v>
      </c>
      <c r="V114" s="45" t="s">
        <v>51</v>
      </c>
      <c r="W114" s="46">
        <f t="shared" si="116"/>
        <v>1</v>
      </c>
      <c r="X114" s="45" t="s">
        <v>51</v>
      </c>
      <c r="Y114" s="46">
        <f t="shared" si="126"/>
        <v>1</v>
      </c>
      <c r="Z114">
        <f t="shared" si="127"/>
        <v>7</v>
      </c>
      <c r="AA114" s="46">
        <f t="shared" si="128"/>
        <v>4</v>
      </c>
      <c r="AB114" s="45" t="s">
        <v>51</v>
      </c>
      <c r="AC114" s="46">
        <f t="shared" si="117"/>
        <v>1</v>
      </c>
      <c r="AD114" s="45" t="s">
        <v>51</v>
      </c>
      <c r="AE114" s="46">
        <f t="shared" si="118"/>
        <v>1</v>
      </c>
      <c r="AF114" s="45" t="s">
        <v>51</v>
      </c>
      <c r="AG114">
        <f t="shared" si="119"/>
        <v>1</v>
      </c>
      <c r="AH114" s="45" t="s">
        <v>51</v>
      </c>
      <c r="AI114">
        <f t="shared" si="120"/>
        <v>1</v>
      </c>
      <c r="AJ114" s="45" t="s">
        <v>51</v>
      </c>
      <c r="AK114">
        <f t="shared" si="121"/>
        <v>1</v>
      </c>
      <c r="AL114" s="45" t="s">
        <v>51</v>
      </c>
      <c r="AM114">
        <f t="shared" si="143"/>
        <v>1</v>
      </c>
      <c r="AN114">
        <f>Q114+S114+U114+W114+Y114+AC114+AE114+AG114+AI114+AK114+AM114</f>
        <v>11</v>
      </c>
      <c r="AO114">
        <f t="shared" si="122"/>
        <v>5</v>
      </c>
      <c r="AP114" s="45" t="s">
        <v>51</v>
      </c>
      <c r="AQ114" s="46">
        <f t="shared" si="145"/>
        <v>1</v>
      </c>
      <c r="AR114" s="45" t="s">
        <v>51</v>
      </c>
      <c r="AS114" s="46">
        <f t="shared" si="123"/>
        <v>1</v>
      </c>
      <c r="AT114" s="45" t="s">
        <v>51</v>
      </c>
      <c r="AU114" s="46">
        <f t="shared" si="124"/>
        <v>1</v>
      </c>
      <c r="AV114" s="45" t="s">
        <v>52</v>
      </c>
      <c r="AW114">
        <f t="shared" ref="AW114" si="164">IF(AV114="SI",1,0)</f>
        <v>0</v>
      </c>
      <c r="AX114">
        <f t="shared" si="148"/>
        <v>14</v>
      </c>
      <c r="AY114">
        <f t="shared" si="149"/>
        <v>5</v>
      </c>
    </row>
    <row r="115" spans="1:51" ht="120" x14ac:dyDescent="0.25">
      <c r="A115" s="66" t="str">
        <f>'Mapa de riesgos'!B120</f>
        <v>Inconsistencias en la Información</v>
      </c>
      <c r="B115" s="67" t="str">
        <f>'Mapa de riesgos'!E120</f>
        <v>Falta gobierno de la información.
Falta de controles de calidad de la información
Procesos de auditoría no implementados</v>
      </c>
      <c r="C115" s="67"/>
      <c r="D115" s="45" t="s">
        <v>51</v>
      </c>
      <c r="E115" s="46">
        <f t="shared" si="108"/>
        <v>1</v>
      </c>
      <c r="F115" s="45" t="s">
        <v>52</v>
      </c>
      <c r="G115" s="46">
        <f t="shared" si="109"/>
        <v>0</v>
      </c>
      <c r="H115" s="45" t="s">
        <v>52</v>
      </c>
      <c r="I115">
        <f t="shared" si="142"/>
        <v>0</v>
      </c>
      <c r="J115" s="45" t="s">
        <v>52</v>
      </c>
      <c r="K115">
        <f t="shared" si="110"/>
        <v>0</v>
      </c>
      <c r="L115" s="45" t="s">
        <v>52</v>
      </c>
      <c r="M115">
        <f t="shared" si="111"/>
        <v>0</v>
      </c>
      <c r="N115" s="45" t="s">
        <v>52</v>
      </c>
      <c r="O115">
        <f t="shared" si="112"/>
        <v>0</v>
      </c>
      <c r="P115" s="45" t="s">
        <v>51</v>
      </c>
      <c r="Q115">
        <f t="shared" si="113"/>
        <v>1</v>
      </c>
      <c r="R115" s="45" t="s">
        <v>51</v>
      </c>
      <c r="S115" s="46">
        <f t="shared" si="114"/>
        <v>1</v>
      </c>
      <c r="T115" s="45" t="s">
        <v>51</v>
      </c>
      <c r="U115" s="46">
        <f t="shared" si="115"/>
        <v>1</v>
      </c>
      <c r="V115" s="45" t="s">
        <v>51</v>
      </c>
      <c r="W115" s="46">
        <f t="shared" si="116"/>
        <v>1</v>
      </c>
      <c r="X115" s="45" t="s">
        <v>51</v>
      </c>
      <c r="Y115" s="46">
        <f t="shared" si="126"/>
        <v>1</v>
      </c>
      <c r="Z115">
        <f t="shared" si="127"/>
        <v>6</v>
      </c>
      <c r="AA115" s="46">
        <f t="shared" si="128"/>
        <v>4</v>
      </c>
      <c r="AB115" s="45" t="s">
        <v>51</v>
      </c>
      <c r="AC115" s="46">
        <f t="shared" si="117"/>
        <v>1</v>
      </c>
      <c r="AD115" s="45" t="s">
        <v>51</v>
      </c>
      <c r="AE115" s="46">
        <f t="shared" si="118"/>
        <v>1</v>
      </c>
      <c r="AF115" s="45" t="s">
        <v>51</v>
      </c>
      <c r="AG115">
        <f t="shared" si="119"/>
        <v>1</v>
      </c>
      <c r="AH115" s="45" t="s">
        <v>51</v>
      </c>
      <c r="AI115">
        <f t="shared" si="120"/>
        <v>1</v>
      </c>
      <c r="AJ115" s="45" t="s">
        <v>51</v>
      </c>
      <c r="AK115">
        <f t="shared" si="121"/>
        <v>1</v>
      </c>
      <c r="AL115" s="45" t="s">
        <v>51</v>
      </c>
      <c r="AM115">
        <f t="shared" si="143"/>
        <v>1</v>
      </c>
      <c r="AN115">
        <f t="shared" ref="AN115:AN117" si="165">Q115+S115+U115+W115+Y115+AC115+AE115+AG115+AI115+AK115+AM115</f>
        <v>11</v>
      </c>
      <c r="AO115">
        <f t="shared" si="122"/>
        <v>5</v>
      </c>
      <c r="AP115" s="45" t="s">
        <v>51</v>
      </c>
      <c r="AQ115" s="46">
        <f t="shared" si="145"/>
        <v>1</v>
      </c>
      <c r="AR115" s="45" t="s">
        <v>51</v>
      </c>
      <c r="AS115" s="46">
        <f t="shared" si="123"/>
        <v>1</v>
      </c>
      <c r="AT115" s="45" t="s">
        <v>51</v>
      </c>
      <c r="AU115" s="46">
        <f t="shared" si="124"/>
        <v>1</v>
      </c>
      <c r="AV115" s="45" t="s">
        <v>52</v>
      </c>
      <c r="AW115">
        <f t="shared" ref="AW115" si="166">IF(AV115="SI",1,0)</f>
        <v>0</v>
      </c>
      <c r="AX115">
        <f t="shared" si="148"/>
        <v>14</v>
      </c>
      <c r="AY115">
        <f t="shared" si="149"/>
        <v>5</v>
      </c>
    </row>
    <row r="116" spans="1:51" ht="120" x14ac:dyDescent="0.25">
      <c r="A116" s="66" t="str">
        <f>'Mapa de riesgos'!B121</f>
        <v>Modificación o Alteración no Autorizada</v>
      </c>
      <c r="B116" s="67" t="str">
        <f>'Mapa de riesgos'!E121</f>
        <v>Falta gobierno de la información.
Falta de controles de calidad de la información
Procesos de auditoría no implementados</v>
      </c>
      <c r="C116" s="67"/>
      <c r="D116" s="45" t="s">
        <v>51</v>
      </c>
      <c r="E116" s="46">
        <f t="shared" si="108"/>
        <v>1</v>
      </c>
      <c r="F116" s="45" t="s">
        <v>51</v>
      </c>
      <c r="G116" s="46">
        <f t="shared" si="109"/>
        <v>1</v>
      </c>
      <c r="H116" s="45" t="s">
        <v>51</v>
      </c>
      <c r="I116">
        <f t="shared" si="142"/>
        <v>1</v>
      </c>
      <c r="J116" s="45" t="s">
        <v>51</v>
      </c>
      <c r="K116">
        <f t="shared" si="110"/>
        <v>1</v>
      </c>
      <c r="L116" s="45" t="s">
        <v>51</v>
      </c>
      <c r="M116">
        <f t="shared" si="111"/>
        <v>1</v>
      </c>
      <c r="N116" s="45" t="s">
        <v>51</v>
      </c>
      <c r="O116">
        <f t="shared" si="112"/>
        <v>1</v>
      </c>
      <c r="P116" s="45" t="s">
        <v>51</v>
      </c>
      <c r="Q116">
        <f t="shared" si="113"/>
        <v>1</v>
      </c>
      <c r="R116" s="45" t="s">
        <v>51</v>
      </c>
      <c r="S116" s="46">
        <f t="shared" si="114"/>
        <v>1</v>
      </c>
      <c r="T116" s="45" t="s">
        <v>51</v>
      </c>
      <c r="U116" s="46">
        <f t="shared" si="115"/>
        <v>1</v>
      </c>
      <c r="V116" s="45" t="s">
        <v>51</v>
      </c>
      <c r="W116" s="46">
        <f t="shared" si="116"/>
        <v>1</v>
      </c>
      <c r="X116" s="45" t="s">
        <v>51</v>
      </c>
      <c r="Y116" s="46">
        <f t="shared" si="126"/>
        <v>1</v>
      </c>
      <c r="Z116">
        <f t="shared" si="127"/>
        <v>11</v>
      </c>
      <c r="AA116" s="46">
        <f t="shared" si="128"/>
        <v>5</v>
      </c>
      <c r="AB116" s="45" t="s">
        <v>51</v>
      </c>
      <c r="AC116" s="46">
        <f t="shared" si="117"/>
        <v>1</v>
      </c>
      <c r="AD116" s="45" t="s">
        <v>51</v>
      </c>
      <c r="AE116" s="46">
        <f t="shared" si="118"/>
        <v>1</v>
      </c>
      <c r="AF116" s="45" t="s">
        <v>51</v>
      </c>
      <c r="AG116">
        <f t="shared" si="119"/>
        <v>1</v>
      </c>
      <c r="AH116" s="45" t="s">
        <v>51</v>
      </c>
      <c r="AI116">
        <f t="shared" si="120"/>
        <v>1</v>
      </c>
      <c r="AJ116" s="45" t="s">
        <v>51</v>
      </c>
      <c r="AK116">
        <f t="shared" si="121"/>
        <v>1</v>
      </c>
      <c r="AL116" s="45" t="s">
        <v>51</v>
      </c>
      <c r="AM116">
        <f t="shared" si="143"/>
        <v>1</v>
      </c>
      <c r="AN116">
        <f t="shared" si="165"/>
        <v>11</v>
      </c>
      <c r="AO116">
        <f t="shared" si="122"/>
        <v>5</v>
      </c>
      <c r="AP116" s="45" t="s">
        <v>51</v>
      </c>
      <c r="AQ116" s="46">
        <f t="shared" si="145"/>
        <v>1</v>
      </c>
      <c r="AR116" s="45" t="s">
        <v>51</v>
      </c>
      <c r="AS116" s="46">
        <f t="shared" si="123"/>
        <v>1</v>
      </c>
      <c r="AT116" s="45" t="s">
        <v>51</v>
      </c>
      <c r="AU116" s="46">
        <f t="shared" si="124"/>
        <v>1</v>
      </c>
      <c r="AV116" s="45" t="s">
        <v>52</v>
      </c>
      <c r="AW116">
        <f t="shared" ref="AW116" si="167">IF(AV116="SI",1,0)</f>
        <v>0</v>
      </c>
      <c r="AX116">
        <f t="shared" si="148"/>
        <v>15</v>
      </c>
      <c r="AY116">
        <f t="shared" si="149"/>
        <v>5</v>
      </c>
    </row>
    <row r="117" spans="1:51" ht="75" x14ac:dyDescent="0.25">
      <c r="A117" s="66" t="str">
        <f>'Mapa de riesgos'!B122</f>
        <v>Indisponibilidad</v>
      </c>
      <c r="B117" s="67" t="str">
        <f>'Mapa de riesgos'!E122</f>
        <v>Información descentralizada
Falta de Sincronización de la información</v>
      </c>
      <c r="C117" s="67"/>
      <c r="D117" s="45" t="s">
        <v>51</v>
      </c>
      <c r="E117" s="46">
        <f t="shared" si="108"/>
        <v>1</v>
      </c>
      <c r="F117" s="45" t="s">
        <v>52</v>
      </c>
      <c r="G117" s="46">
        <f t="shared" si="109"/>
        <v>0</v>
      </c>
      <c r="H117" s="45" t="s">
        <v>52</v>
      </c>
      <c r="I117">
        <f t="shared" si="142"/>
        <v>0</v>
      </c>
      <c r="J117" s="45" t="s">
        <v>52</v>
      </c>
      <c r="K117">
        <f t="shared" si="110"/>
        <v>0</v>
      </c>
      <c r="L117" s="45" t="s">
        <v>52</v>
      </c>
      <c r="M117">
        <f t="shared" si="111"/>
        <v>0</v>
      </c>
      <c r="N117" s="45" t="s">
        <v>52</v>
      </c>
      <c r="O117">
        <f t="shared" si="112"/>
        <v>0</v>
      </c>
      <c r="P117" s="45" t="s">
        <v>52</v>
      </c>
      <c r="Q117">
        <f t="shared" si="113"/>
        <v>0</v>
      </c>
      <c r="R117" s="45" t="s">
        <v>52</v>
      </c>
      <c r="S117" s="46">
        <f t="shared" si="114"/>
        <v>0</v>
      </c>
      <c r="T117" s="45" t="s">
        <v>51</v>
      </c>
      <c r="U117" s="46">
        <f t="shared" si="115"/>
        <v>1</v>
      </c>
      <c r="V117" s="45" t="s">
        <v>51</v>
      </c>
      <c r="W117" s="46">
        <f t="shared" si="116"/>
        <v>1</v>
      </c>
      <c r="X117" s="45" t="s">
        <v>52</v>
      </c>
      <c r="Y117" s="46">
        <f t="shared" si="126"/>
        <v>0</v>
      </c>
      <c r="Z117">
        <f t="shared" si="127"/>
        <v>3</v>
      </c>
      <c r="AA117" s="46">
        <f t="shared" si="128"/>
        <v>2</v>
      </c>
      <c r="AB117" s="45" t="s">
        <v>52</v>
      </c>
      <c r="AC117" s="46">
        <f t="shared" si="117"/>
        <v>0</v>
      </c>
      <c r="AD117" s="45" t="s">
        <v>52</v>
      </c>
      <c r="AE117" s="46">
        <f t="shared" si="118"/>
        <v>0</v>
      </c>
      <c r="AF117" s="45" t="s">
        <v>51</v>
      </c>
      <c r="AG117">
        <f t="shared" si="119"/>
        <v>1</v>
      </c>
      <c r="AH117" s="45" t="s">
        <v>51</v>
      </c>
      <c r="AI117">
        <f t="shared" si="120"/>
        <v>1</v>
      </c>
      <c r="AJ117" s="45" t="s">
        <v>51</v>
      </c>
      <c r="AK117">
        <f t="shared" si="121"/>
        <v>1</v>
      </c>
      <c r="AL117" s="45" t="s">
        <v>52</v>
      </c>
      <c r="AM117">
        <f t="shared" si="143"/>
        <v>0</v>
      </c>
      <c r="AN117">
        <f t="shared" si="165"/>
        <v>5</v>
      </c>
      <c r="AO117">
        <f t="shared" si="122"/>
        <v>3</v>
      </c>
      <c r="AP117" s="45" t="s">
        <v>52</v>
      </c>
      <c r="AQ117" s="46">
        <f t="shared" si="145"/>
        <v>0</v>
      </c>
      <c r="AR117" s="45" t="s">
        <v>52</v>
      </c>
      <c r="AS117" s="46">
        <f t="shared" si="123"/>
        <v>0</v>
      </c>
      <c r="AT117" s="45" t="s">
        <v>52</v>
      </c>
      <c r="AU117" s="46">
        <f t="shared" si="124"/>
        <v>0</v>
      </c>
      <c r="AV117" s="45" t="s">
        <v>52</v>
      </c>
      <c r="AW117">
        <f t="shared" ref="AW117" si="168">IF(AV117="SI",1,0)</f>
        <v>0</v>
      </c>
      <c r="AX117">
        <f t="shared" si="148"/>
        <v>5</v>
      </c>
      <c r="AY117">
        <f t="shared" si="149"/>
        <v>2</v>
      </c>
    </row>
    <row r="118" spans="1:51" ht="45" x14ac:dyDescent="0.25">
      <c r="A118" s="66" t="str">
        <f>'Mapa de riesgos'!B123</f>
        <v>Interrupción del Proceso</v>
      </c>
      <c r="B118" s="67" t="str">
        <f>'Mapa de riesgos'!E123</f>
        <v>Falta de claridad en los requerimientos por parte de clientes y usuarios.</v>
      </c>
      <c r="C118" s="67"/>
      <c r="D118" s="45" t="s">
        <v>52</v>
      </c>
      <c r="E118" s="46">
        <f t="shared" si="108"/>
        <v>0</v>
      </c>
      <c r="F118" s="45" t="s">
        <v>52</v>
      </c>
      <c r="G118" s="46">
        <f t="shared" si="109"/>
        <v>0</v>
      </c>
      <c r="H118" s="45" t="s">
        <v>52</v>
      </c>
      <c r="I118">
        <f t="shared" si="142"/>
        <v>0</v>
      </c>
      <c r="J118" s="45" t="s">
        <v>52</v>
      </c>
      <c r="K118">
        <f t="shared" si="110"/>
        <v>0</v>
      </c>
      <c r="L118" s="45" t="s">
        <v>52</v>
      </c>
      <c r="M118">
        <f t="shared" si="111"/>
        <v>0</v>
      </c>
      <c r="N118" s="45" t="s">
        <v>52</v>
      </c>
      <c r="O118">
        <f t="shared" si="112"/>
        <v>0</v>
      </c>
      <c r="P118" s="45" t="s">
        <v>52</v>
      </c>
      <c r="Q118">
        <f t="shared" si="113"/>
        <v>0</v>
      </c>
      <c r="R118" s="45" t="s">
        <v>52</v>
      </c>
      <c r="S118" s="46">
        <f t="shared" si="114"/>
        <v>0</v>
      </c>
      <c r="T118" s="45" t="s">
        <v>51</v>
      </c>
      <c r="U118" s="46">
        <f t="shared" si="115"/>
        <v>1</v>
      </c>
      <c r="V118" s="45" t="s">
        <v>51</v>
      </c>
      <c r="W118" s="46">
        <f t="shared" si="116"/>
        <v>1</v>
      </c>
      <c r="X118" s="45" t="s">
        <v>52</v>
      </c>
      <c r="Y118" s="46">
        <f t="shared" si="126"/>
        <v>0</v>
      </c>
      <c r="Z118">
        <f t="shared" si="127"/>
        <v>2</v>
      </c>
      <c r="AA118" s="46">
        <f t="shared" si="128"/>
        <v>2</v>
      </c>
      <c r="AB118" s="45" t="s">
        <v>52</v>
      </c>
      <c r="AC118" s="46">
        <f t="shared" si="117"/>
        <v>0</v>
      </c>
      <c r="AD118" s="45" t="s">
        <v>52</v>
      </c>
      <c r="AE118" s="46">
        <f t="shared" si="118"/>
        <v>0</v>
      </c>
      <c r="AF118" s="45" t="s">
        <v>51</v>
      </c>
      <c r="AG118">
        <f t="shared" si="119"/>
        <v>1</v>
      </c>
      <c r="AH118" s="45" t="s">
        <v>51</v>
      </c>
      <c r="AI118">
        <f t="shared" si="120"/>
        <v>1</v>
      </c>
      <c r="AJ118" s="45" t="s">
        <v>52</v>
      </c>
      <c r="AK118">
        <f t="shared" si="121"/>
        <v>0</v>
      </c>
      <c r="AL118" s="45" t="s">
        <v>52</v>
      </c>
      <c r="AM118">
        <f t="shared" si="143"/>
        <v>0</v>
      </c>
      <c r="AN118">
        <f>Q118+S118+U118+W118+Y118+AC118+AE118+AG118+AI118+AK118+AM118</f>
        <v>4</v>
      </c>
      <c r="AO118">
        <f t="shared" si="122"/>
        <v>2</v>
      </c>
      <c r="AP118" s="45" t="s">
        <v>52</v>
      </c>
      <c r="AQ118" s="46">
        <f t="shared" si="145"/>
        <v>0</v>
      </c>
      <c r="AR118" s="45" t="s">
        <v>52</v>
      </c>
      <c r="AS118" s="46">
        <f t="shared" si="123"/>
        <v>0</v>
      </c>
      <c r="AT118" s="45" t="s">
        <v>52</v>
      </c>
      <c r="AU118" s="46">
        <f t="shared" si="124"/>
        <v>0</v>
      </c>
      <c r="AV118" s="45" t="s">
        <v>52</v>
      </c>
    </row>
    <row r="119" spans="1:51" ht="120" x14ac:dyDescent="0.25">
      <c r="A119" s="66" t="str">
        <f>'Mapa de riesgos'!B124</f>
        <v>Interrupción del Proceso</v>
      </c>
      <c r="B119" s="67" t="str">
        <f>'Mapa de riesgos'!E124</f>
        <v>Fallas o errores en los sistemas informáticos que soportan la operación (principalmente debido a la poca mantenibilidad del sistema actual y/o a la ausencia de código fuente de algunos módulos).</v>
      </c>
      <c r="C119" s="67"/>
      <c r="D119" s="45" t="s">
        <v>51</v>
      </c>
      <c r="E119" s="46">
        <f t="shared" si="108"/>
        <v>1</v>
      </c>
      <c r="F119" s="45" t="s">
        <v>52</v>
      </c>
      <c r="G119" s="46">
        <f t="shared" si="109"/>
        <v>0</v>
      </c>
      <c r="H119" s="45" t="s">
        <v>52</v>
      </c>
      <c r="I119">
        <f t="shared" si="142"/>
        <v>0</v>
      </c>
      <c r="J119" s="45" t="s">
        <v>52</v>
      </c>
      <c r="K119">
        <f t="shared" si="110"/>
        <v>0</v>
      </c>
      <c r="L119" s="45" t="s">
        <v>52</v>
      </c>
      <c r="M119">
        <f t="shared" si="111"/>
        <v>0</v>
      </c>
      <c r="N119" s="45" t="s">
        <v>51</v>
      </c>
      <c r="O119">
        <f t="shared" si="112"/>
        <v>1</v>
      </c>
      <c r="P119" s="45" t="s">
        <v>51</v>
      </c>
      <c r="Q119">
        <f t="shared" si="113"/>
        <v>1</v>
      </c>
      <c r="R119" s="45" t="s">
        <v>51</v>
      </c>
      <c r="S119" s="46">
        <f t="shared" si="114"/>
        <v>1</v>
      </c>
      <c r="T119" s="45" t="s">
        <v>51</v>
      </c>
      <c r="U119" s="46">
        <f t="shared" si="115"/>
        <v>1</v>
      </c>
      <c r="V119" s="45" t="s">
        <v>51</v>
      </c>
      <c r="W119" s="46">
        <f t="shared" si="116"/>
        <v>1</v>
      </c>
      <c r="X119" s="45" t="s">
        <v>51</v>
      </c>
      <c r="Y119" s="46">
        <f t="shared" si="126"/>
        <v>1</v>
      </c>
      <c r="Z119">
        <f t="shared" si="127"/>
        <v>7</v>
      </c>
      <c r="AA119" s="46">
        <f t="shared" si="128"/>
        <v>4</v>
      </c>
      <c r="AB119" s="45" t="s">
        <v>51</v>
      </c>
      <c r="AC119" s="46">
        <f t="shared" si="117"/>
        <v>1</v>
      </c>
      <c r="AD119" s="45" t="s">
        <v>51</v>
      </c>
      <c r="AE119" s="46">
        <f t="shared" si="118"/>
        <v>1</v>
      </c>
      <c r="AF119" s="45" t="s">
        <v>51</v>
      </c>
      <c r="AG119">
        <f t="shared" si="119"/>
        <v>1</v>
      </c>
      <c r="AH119" s="45" t="s">
        <v>51</v>
      </c>
      <c r="AI119">
        <f t="shared" si="120"/>
        <v>1</v>
      </c>
      <c r="AJ119" s="45" t="s">
        <v>51</v>
      </c>
      <c r="AK119">
        <f t="shared" si="121"/>
        <v>1</v>
      </c>
      <c r="AL119" s="45" t="s">
        <v>52</v>
      </c>
      <c r="AM119">
        <f t="shared" si="143"/>
        <v>0</v>
      </c>
      <c r="AN119">
        <f t="shared" ref="AN119:AN128" si="169">Q119+S119+U119+W119+Y119+AC119+AE119+AG119+AI119+AK119+AM119</f>
        <v>10</v>
      </c>
      <c r="AO119">
        <f t="shared" si="122"/>
        <v>5</v>
      </c>
      <c r="AP119" s="45" t="s">
        <v>52</v>
      </c>
      <c r="AQ119" s="46">
        <f t="shared" si="145"/>
        <v>0</v>
      </c>
      <c r="AR119" s="45" t="s">
        <v>52</v>
      </c>
      <c r="AS119" s="46">
        <f t="shared" si="123"/>
        <v>0</v>
      </c>
      <c r="AT119" s="45" t="s">
        <v>52</v>
      </c>
      <c r="AU119" s="46">
        <f t="shared" si="124"/>
        <v>0</v>
      </c>
      <c r="AV119" s="45" t="s">
        <v>52</v>
      </c>
    </row>
    <row r="120" spans="1:51" ht="105" x14ac:dyDescent="0.25">
      <c r="A120" s="66" t="str">
        <f>'Mapa de riesgos'!B125</f>
        <v>Interrupción del Proceso</v>
      </c>
      <c r="B120" s="67" t="str">
        <f>'Mapa de riesgos'!E125</f>
        <v>Falta de planeación y divulgación  de las decisiones directivas  y de los grupos de trabajo, a los involucrados en los cambios a realizar en los aplicativos existentes.</v>
      </c>
      <c r="C120" s="67"/>
      <c r="D120" s="45" t="s">
        <v>52</v>
      </c>
      <c r="E120" s="46">
        <f t="shared" si="108"/>
        <v>0</v>
      </c>
      <c r="F120" s="45" t="s">
        <v>52</v>
      </c>
      <c r="G120" s="46">
        <f t="shared" si="109"/>
        <v>0</v>
      </c>
      <c r="H120" s="45" t="s">
        <v>52</v>
      </c>
      <c r="I120">
        <f t="shared" si="142"/>
        <v>0</v>
      </c>
      <c r="J120" s="45" t="s">
        <v>52</v>
      </c>
      <c r="K120">
        <f t="shared" si="110"/>
        <v>0</v>
      </c>
      <c r="L120" s="45" t="s">
        <v>52</v>
      </c>
      <c r="M120">
        <f t="shared" si="111"/>
        <v>0</v>
      </c>
      <c r="N120" s="45" t="s">
        <v>52</v>
      </c>
      <c r="O120">
        <f t="shared" si="112"/>
        <v>0</v>
      </c>
      <c r="P120" s="45" t="s">
        <v>52</v>
      </c>
      <c r="Q120">
        <f t="shared" si="113"/>
        <v>0</v>
      </c>
      <c r="R120" s="45" t="s">
        <v>52</v>
      </c>
      <c r="S120" s="46">
        <f t="shared" si="114"/>
        <v>0</v>
      </c>
      <c r="T120" s="45" t="s">
        <v>51</v>
      </c>
      <c r="U120" s="46">
        <f t="shared" si="115"/>
        <v>1</v>
      </c>
      <c r="V120" s="45" t="s">
        <v>51</v>
      </c>
      <c r="W120" s="46">
        <f t="shared" si="116"/>
        <v>1</v>
      </c>
      <c r="X120" s="45" t="s">
        <v>52</v>
      </c>
      <c r="Y120" s="46">
        <f t="shared" si="126"/>
        <v>0</v>
      </c>
      <c r="Z120">
        <f t="shared" si="127"/>
        <v>2</v>
      </c>
      <c r="AA120" s="46">
        <f t="shared" si="128"/>
        <v>2</v>
      </c>
      <c r="AB120" s="45" t="s">
        <v>52</v>
      </c>
      <c r="AC120" s="46">
        <f t="shared" si="117"/>
        <v>0</v>
      </c>
      <c r="AD120" s="45" t="s">
        <v>52</v>
      </c>
      <c r="AE120" s="46">
        <f t="shared" si="118"/>
        <v>0</v>
      </c>
      <c r="AF120" s="45" t="s">
        <v>51</v>
      </c>
      <c r="AG120">
        <f t="shared" si="119"/>
        <v>1</v>
      </c>
      <c r="AH120" s="45" t="s">
        <v>51</v>
      </c>
      <c r="AI120">
        <f t="shared" si="120"/>
        <v>1</v>
      </c>
      <c r="AJ120" s="45" t="s">
        <v>52</v>
      </c>
      <c r="AK120">
        <f t="shared" si="121"/>
        <v>0</v>
      </c>
      <c r="AL120" s="45" t="s">
        <v>52</v>
      </c>
      <c r="AM120">
        <f t="shared" si="143"/>
        <v>0</v>
      </c>
      <c r="AN120">
        <f t="shared" si="169"/>
        <v>4</v>
      </c>
      <c r="AO120">
        <f t="shared" si="122"/>
        <v>2</v>
      </c>
      <c r="AP120" s="45" t="s">
        <v>52</v>
      </c>
      <c r="AQ120" s="46">
        <f t="shared" si="145"/>
        <v>0</v>
      </c>
      <c r="AR120" s="45" t="s">
        <v>52</v>
      </c>
      <c r="AS120" s="46">
        <f t="shared" si="123"/>
        <v>0</v>
      </c>
      <c r="AT120" s="45" t="s">
        <v>52</v>
      </c>
      <c r="AU120" s="46">
        <f t="shared" si="124"/>
        <v>0</v>
      </c>
      <c r="AV120" s="45" t="s">
        <v>52</v>
      </c>
    </row>
    <row r="121" spans="1:51" ht="45" x14ac:dyDescent="0.25">
      <c r="A121" s="66" t="str">
        <f>'Mapa de riesgos'!B126</f>
        <v>Incumplimiento en Tiempos de Entrega</v>
      </c>
      <c r="B121" s="67" t="str">
        <f>'Mapa de riesgos'!E126</f>
        <v>Entregas no oportunas  de las nuevas aplicaciones a operación y a los usuarios.</v>
      </c>
      <c r="C121" s="67"/>
      <c r="D121" s="45" t="s">
        <v>52</v>
      </c>
      <c r="E121" s="46">
        <f t="shared" si="108"/>
        <v>0</v>
      </c>
      <c r="F121" s="45" t="s">
        <v>52</v>
      </c>
      <c r="G121" s="46">
        <f t="shared" si="109"/>
        <v>0</v>
      </c>
      <c r="H121" s="45" t="s">
        <v>52</v>
      </c>
      <c r="I121">
        <f t="shared" si="142"/>
        <v>0</v>
      </c>
      <c r="J121" s="45" t="s">
        <v>52</v>
      </c>
      <c r="K121">
        <f t="shared" si="110"/>
        <v>0</v>
      </c>
      <c r="L121" s="45" t="s">
        <v>52</v>
      </c>
      <c r="M121">
        <f t="shared" si="111"/>
        <v>0</v>
      </c>
      <c r="N121" s="45" t="s">
        <v>52</v>
      </c>
      <c r="O121">
        <f t="shared" si="112"/>
        <v>0</v>
      </c>
      <c r="P121" s="45" t="s">
        <v>52</v>
      </c>
      <c r="Q121">
        <f t="shared" si="113"/>
        <v>0</v>
      </c>
      <c r="R121" s="45" t="s">
        <v>52</v>
      </c>
      <c r="S121" s="46">
        <f t="shared" si="114"/>
        <v>0</v>
      </c>
      <c r="T121" s="45" t="s">
        <v>51</v>
      </c>
      <c r="U121" s="46">
        <f t="shared" si="115"/>
        <v>1</v>
      </c>
      <c r="V121" s="45" t="s">
        <v>51</v>
      </c>
      <c r="W121" s="46">
        <f t="shared" si="116"/>
        <v>1</v>
      </c>
      <c r="X121" s="45" t="s">
        <v>52</v>
      </c>
      <c r="Y121" s="46">
        <f t="shared" si="126"/>
        <v>0</v>
      </c>
      <c r="Z121">
        <f t="shared" si="127"/>
        <v>2</v>
      </c>
      <c r="AA121" s="46">
        <f t="shared" si="128"/>
        <v>2</v>
      </c>
      <c r="AB121" s="45" t="s">
        <v>52</v>
      </c>
      <c r="AC121" s="46">
        <f t="shared" si="117"/>
        <v>0</v>
      </c>
      <c r="AD121" s="45" t="s">
        <v>52</v>
      </c>
      <c r="AE121" s="46">
        <f t="shared" si="118"/>
        <v>0</v>
      </c>
      <c r="AF121" s="45" t="s">
        <v>51</v>
      </c>
      <c r="AG121">
        <f t="shared" si="119"/>
        <v>1</v>
      </c>
      <c r="AH121" s="45" t="s">
        <v>51</v>
      </c>
      <c r="AI121">
        <f t="shared" si="120"/>
        <v>1</v>
      </c>
      <c r="AJ121" s="45" t="s">
        <v>52</v>
      </c>
      <c r="AK121">
        <f t="shared" si="121"/>
        <v>0</v>
      </c>
      <c r="AL121" s="45" t="s">
        <v>52</v>
      </c>
      <c r="AM121">
        <f t="shared" si="143"/>
        <v>0</v>
      </c>
      <c r="AN121">
        <f t="shared" si="169"/>
        <v>4</v>
      </c>
      <c r="AO121">
        <f t="shared" si="122"/>
        <v>2</v>
      </c>
      <c r="AP121" s="45" t="s">
        <v>52</v>
      </c>
      <c r="AQ121" s="46">
        <f t="shared" si="145"/>
        <v>0</v>
      </c>
      <c r="AR121" s="45" t="s">
        <v>52</v>
      </c>
      <c r="AS121" s="46">
        <f t="shared" si="123"/>
        <v>0</v>
      </c>
      <c r="AT121" s="45" t="s">
        <v>52</v>
      </c>
      <c r="AU121" s="46">
        <f t="shared" si="124"/>
        <v>0</v>
      </c>
      <c r="AV121" s="45" t="s">
        <v>52</v>
      </c>
    </row>
    <row r="122" spans="1:51" ht="60" x14ac:dyDescent="0.25">
      <c r="A122" s="66" t="str">
        <f>'Mapa de riesgos'!B127</f>
        <v>Personal Insatisfecho</v>
      </c>
      <c r="B122" s="67" t="str">
        <f>'Mapa de riesgos'!E127</f>
        <v xml:space="preserve">Multiplicidad de funciones para los ingenieros de soporte diario.
</v>
      </c>
      <c r="C122" s="67"/>
      <c r="D122" s="45" t="s">
        <v>52</v>
      </c>
      <c r="E122" s="46">
        <f t="shared" si="108"/>
        <v>0</v>
      </c>
      <c r="F122" s="45" t="s">
        <v>52</v>
      </c>
      <c r="G122" s="46">
        <f t="shared" si="109"/>
        <v>0</v>
      </c>
      <c r="H122" s="45" t="s">
        <v>52</v>
      </c>
      <c r="I122" s="46">
        <f t="shared" si="142"/>
        <v>0</v>
      </c>
      <c r="J122" s="45" t="s">
        <v>52</v>
      </c>
      <c r="K122">
        <f t="shared" si="110"/>
        <v>0</v>
      </c>
      <c r="L122" s="45" t="s">
        <v>52</v>
      </c>
      <c r="M122">
        <f t="shared" si="111"/>
        <v>0</v>
      </c>
      <c r="N122" s="45" t="s">
        <v>52</v>
      </c>
      <c r="O122">
        <f t="shared" si="112"/>
        <v>0</v>
      </c>
      <c r="P122" s="45" t="s">
        <v>52</v>
      </c>
      <c r="Q122">
        <f t="shared" si="113"/>
        <v>0</v>
      </c>
      <c r="R122" s="45" t="s">
        <v>52</v>
      </c>
      <c r="S122" s="46">
        <f t="shared" si="114"/>
        <v>0</v>
      </c>
      <c r="T122" s="45" t="s">
        <v>51</v>
      </c>
      <c r="U122" s="46">
        <f t="shared" si="115"/>
        <v>1</v>
      </c>
      <c r="V122" s="45" t="s">
        <v>51</v>
      </c>
      <c r="W122" s="46">
        <f t="shared" si="116"/>
        <v>1</v>
      </c>
      <c r="X122" s="45" t="s">
        <v>52</v>
      </c>
      <c r="Y122" s="46">
        <f t="shared" si="126"/>
        <v>0</v>
      </c>
      <c r="Z122">
        <f t="shared" si="127"/>
        <v>2</v>
      </c>
      <c r="AA122" s="46">
        <f t="shared" si="128"/>
        <v>2</v>
      </c>
      <c r="AB122" s="45" t="s">
        <v>52</v>
      </c>
      <c r="AC122" s="46">
        <f t="shared" si="117"/>
        <v>0</v>
      </c>
      <c r="AD122" s="45" t="s">
        <v>52</v>
      </c>
      <c r="AE122" s="46">
        <f t="shared" si="118"/>
        <v>0</v>
      </c>
      <c r="AF122" s="45" t="s">
        <v>51</v>
      </c>
      <c r="AG122">
        <f t="shared" si="119"/>
        <v>1</v>
      </c>
      <c r="AH122" s="45" t="s">
        <v>51</v>
      </c>
      <c r="AI122">
        <f t="shared" si="120"/>
        <v>1</v>
      </c>
      <c r="AJ122" s="45" t="s">
        <v>52</v>
      </c>
      <c r="AK122">
        <f t="shared" si="121"/>
        <v>0</v>
      </c>
      <c r="AL122" s="45" t="s">
        <v>52</v>
      </c>
      <c r="AM122">
        <f t="shared" si="143"/>
        <v>0</v>
      </c>
      <c r="AN122">
        <f t="shared" si="169"/>
        <v>4</v>
      </c>
      <c r="AO122">
        <f t="shared" si="122"/>
        <v>2</v>
      </c>
      <c r="AP122" s="45" t="s">
        <v>52</v>
      </c>
      <c r="AQ122" s="46">
        <f t="shared" si="145"/>
        <v>0</v>
      </c>
      <c r="AR122" s="45" t="s">
        <v>52</v>
      </c>
      <c r="AS122" s="46">
        <f t="shared" si="123"/>
        <v>0</v>
      </c>
      <c r="AT122" s="45" t="s">
        <v>52</v>
      </c>
      <c r="AU122" s="46">
        <f t="shared" si="124"/>
        <v>0</v>
      </c>
      <c r="AV122" s="45" t="s">
        <v>52</v>
      </c>
    </row>
    <row r="123" spans="1:51" ht="30" x14ac:dyDescent="0.25">
      <c r="A123" s="66" t="str">
        <f>'Mapa de riesgos'!B128</f>
        <v>Desinformación</v>
      </c>
      <c r="B123" s="67" t="str">
        <f>'Mapa de riesgos'!E128</f>
        <v>Falta de Centralización de la información.</v>
      </c>
      <c r="C123" s="67"/>
      <c r="D123" s="45" t="s">
        <v>52</v>
      </c>
      <c r="E123" s="46">
        <f t="shared" si="108"/>
        <v>0</v>
      </c>
      <c r="F123" s="45" t="s">
        <v>52</v>
      </c>
      <c r="G123" s="46">
        <f t="shared" si="109"/>
        <v>0</v>
      </c>
      <c r="H123" s="45" t="s">
        <v>52</v>
      </c>
      <c r="I123" s="46"/>
      <c r="J123" s="45" t="s">
        <v>52</v>
      </c>
      <c r="K123">
        <f t="shared" si="110"/>
        <v>0</v>
      </c>
      <c r="L123" s="45" t="s">
        <v>52</v>
      </c>
      <c r="M123">
        <f t="shared" si="111"/>
        <v>0</v>
      </c>
      <c r="N123" s="45" t="s">
        <v>52</v>
      </c>
      <c r="O123">
        <f t="shared" si="112"/>
        <v>0</v>
      </c>
      <c r="P123" s="45" t="s">
        <v>52</v>
      </c>
      <c r="Q123">
        <f t="shared" si="113"/>
        <v>0</v>
      </c>
      <c r="R123" s="45" t="s">
        <v>52</v>
      </c>
      <c r="S123" s="46">
        <f t="shared" si="114"/>
        <v>0</v>
      </c>
      <c r="T123" s="45" t="s">
        <v>51</v>
      </c>
      <c r="U123" s="46">
        <f t="shared" si="115"/>
        <v>1</v>
      </c>
      <c r="V123" s="45" t="s">
        <v>52</v>
      </c>
      <c r="W123" s="46">
        <f t="shared" si="116"/>
        <v>0</v>
      </c>
      <c r="X123" s="45" t="s">
        <v>52</v>
      </c>
      <c r="Y123" s="46">
        <f t="shared" si="126"/>
        <v>0</v>
      </c>
      <c r="Z123">
        <f t="shared" si="127"/>
        <v>1</v>
      </c>
      <c r="AA123" s="46">
        <f t="shared" si="128"/>
        <v>1</v>
      </c>
      <c r="AB123" s="45" t="s">
        <v>52</v>
      </c>
      <c r="AC123" s="46">
        <f t="shared" si="117"/>
        <v>0</v>
      </c>
      <c r="AD123" s="45" t="s">
        <v>52</v>
      </c>
      <c r="AE123" s="46">
        <f t="shared" si="118"/>
        <v>0</v>
      </c>
      <c r="AF123" s="45" t="s">
        <v>51</v>
      </c>
      <c r="AG123">
        <f t="shared" si="119"/>
        <v>1</v>
      </c>
      <c r="AH123" s="45" t="s">
        <v>51</v>
      </c>
      <c r="AI123">
        <f t="shared" si="120"/>
        <v>1</v>
      </c>
      <c r="AJ123" s="45" t="s">
        <v>52</v>
      </c>
      <c r="AK123">
        <f t="shared" si="121"/>
        <v>0</v>
      </c>
      <c r="AL123" s="45" t="s">
        <v>52</v>
      </c>
      <c r="AM123">
        <f t="shared" si="143"/>
        <v>0</v>
      </c>
      <c r="AN123">
        <f t="shared" si="169"/>
        <v>3</v>
      </c>
      <c r="AO123">
        <f t="shared" si="122"/>
        <v>2</v>
      </c>
      <c r="AP123" s="45" t="s">
        <v>52</v>
      </c>
      <c r="AQ123" s="46">
        <f t="shared" si="145"/>
        <v>0</v>
      </c>
      <c r="AR123" s="45" t="s">
        <v>52</v>
      </c>
      <c r="AS123" s="46">
        <f t="shared" si="123"/>
        <v>0</v>
      </c>
      <c r="AT123" s="45" t="s">
        <v>52</v>
      </c>
      <c r="AU123" s="46">
        <f t="shared" si="124"/>
        <v>0</v>
      </c>
      <c r="AV123" s="45" t="s">
        <v>52</v>
      </c>
    </row>
    <row r="124" spans="1:51" ht="45" x14ac:dyDescent="0.25">
      <c r="A124" s="66" t="str">
        <f>'Mapa de riesgos'!B129</f>
        <v>Incumplimiento en Tiempos de Entrega</v>
      </c>
      <c r="B124" s="67" t="str">
        <f>'Mapa de riesgos'!E129</f>
        <v>Incumplimiento en las entregas de insumos de otras áreas a operaciones.</v>
      </c>
      <c r="C124" s="67"/>
      <c r="D124" s="45" t="s">
        <v>52</v>
      </c>
      <c r="E124" s="46">
        <f t="shared" si="108"/>
        <v>0</v>
      </c>
      <c r="F124" s="45" t="s">
        <v>52</v>
      </c>
      <c r="G124" s="46">
        <f t="shared" si="109"/>
        <v>0</v>
      </c>
      <c r="H124" s="45" t="s">
        <v>52</v>
      </c>
      <c r="I124" s="46">
        <f t="shared" si="142"/>
        <v>0</v>
      </c>
      <c r="J124" s="45" t="s">
        <v>52</v>
      </c>
      <c r="K124">
        <f t="shared" si="110"/>
        <v>0</v>
      </c>
      <c r="L124" s="45" t="s">
        <v>52</v>
      </c>
      <c r="M124">
        <f t="shared" si="111"/>
        <v>0</v>
      </c>
      <c r="N124" s="45" t="s">
        <v>52</v>
      </c>
      <c r="O124">
        <f t="shared" si="112"/>
        <v>0</v>
      </c>
      <c r="P124" s="45" t="s">
        <v>52</v>
      </c>
      <c r="Q124">
        <f t="shared" si="113"/>
        <v>0</v>
      </c>
      <c r="R124" s="45" t="s">
        <v>52</v>
      </c>
      <c r="S124" s="46">
        <f t="shared" si="114"/>
        <v>0</v>
      </c>
      <c r="T124" s="45" t="s">
        <v>51</v>
      </c>
      <c r="U124" s="46">
        <f t="shared" si="115"/>
        <v>1</v>
      </c>
      <c r="V124" s="45" t="s">
        <v>51</v>
      </c>
      <c r="W124" s="46">
        <f t="shared" si="116"/>
        <v>1</v>
      </c>
      <c r="X124" s="45" t="s">
        <v>52</v>
      </c>
      <c r="Y124" s="46">
        <f t="shared" si="126"/>
        <v>0</v>
      </c>
      <c r="Z124">
        <f t="shared" si="127"/>
        <v>2</v>
      </c>
      <c r="AA124" s="46">
        <f t="shared" si="128"/>
        <v>2</v>
      </c>
      <c r="AB124" s="45" t="s">
        <v>52</v>
      </c>
      <c r="AC124" s="46">
        <f t="shared" si="117"/>
        <v>0</v>
      </c>
      <c r="AD124" s="45" t="s">
        <v>52</v>
      </c>
      <c r="AE124" s="46">
        <f t="shared" si="118"/>
        <v>0</v>
      </c>
      <c r="AF124" s="45" t="s">
        <v>51</v>
      </c>
      <c r="AG124">
        <f t="shared" si="119"/>
        <v>1</v>
      </c>
      <c r="AH124" s="45" t="s">
        <v>51</v>
      </c>
      <c r="AI124">
        <f t="shared" si="120"/>
        <v>1</v>
      </c>
      <c r="AJ124" s="45" t="s">
        <v>52</v>
      </c>
      <c r="AK124">
        <f t="shared" si="121"/>
        <v>0</v>
      </c>
      <c r="AL124" s="45" t="s">
        <v>52</v>
      </c>
      <c r="AM124">
        <f t="shared" si="143"/>
        <v>0</v>
      </c>
      <c r="AN124">
        <f t="shared" si="169"/>
        <v>4</v>
      </c>
      <c r="AO124">
        <f t="shared" si="122"/>
        <v>2</v>
      </c>
      <c r="AP124" s="45" t="s">
        <v>52</v>
      </c>
      <c r="AQ124" s="46">
        <f t="shared" si="145"/>
        <v>0</v>
      </c>
      <c r="AR124" s="45" t="s">
        <v>52</v>
      </c>
      <c r="AS124" s="46">
        <f t="shared" si="123"/>
        <v>0</v>
      </c>
      <c r="AT124" s="45" t="s">
        <v>52</v>
      </c>
      <c r="AU124" s="46">
        <f t="shared" si="124"/>
        <v>0</v>
      </c>
      <c r="AV124" s="45" t="s">
        <v>52</v>
      </c>
    </row>
    <row r="125" spans="1:51" ht="45" x14ac:dyDescent="0.25">
      <c r="A125" s="66" t="str">
        <f>'Mapa de riesgos'!B130</f>
        <v>Divulgación Inoportuna</v>
      </c>
      <c r="B125" s="67" t="str">
        <f>'Mapa de riesgos'!E130</f>
        <v>Falta de formalidad en el proceso de gestión del conocimiento.</v>
      </c>
      <c r="C125" s="67"/>
      <c r="D125" s="45" t="s">
        <v>52</v>
      </c>
      <c r="E125" s="46">
        <f t="shared" si="108"/>
        <v>0</v>
      </c>
      <c r="F125" s="45" t="s">
        <v>52</v>
      </c>
      <c r="G125" s="46">
        <f t="shared" si="109"/>
        <v>0</v>
      </c>
      <c r="H125" s="45" t="s">
        <v>52</v>
      </c>
      <c r="I125" s="46">
        <f t="shared" si="142"/>
        <v>0</v>
      </c>
      <c r="J125" s="45" t="s">
        <v>52</v>
      </c>
      <c r="K125">
        <f t="shared" si="110"/>
        <v>0</v>
      </c>
      <c r="L125" s="45" t="s">
        <v>52</v>
      </c>
      <c r="M125">
        <f t="shared" si="111"/>
        <v>0</v>
      </c>
      <c r="N125" s="45" t="s">
        <v>52</v>
      </c>
      <c r="O125">
        <f t="shared" si="112"/>
        <v>0</v>
      </c>
      <c r="P125" s="45" t="s">
        <v>52</v>
      </c>
      <c r="Q125">
        <f t="shared" si="113"/>
        <v>0</v>
      </c>
      <c r="R125" s="45" t="s">
        <v>52</v>
      </c>
      <c r="S125" s="46">
        <f t="shared" si="114"/>
        <v>0</v>
      </c>
      <c r="T125" s="45" t="s">
        <v>51</v>
      </c>
      <c r="U125" s="46">
        <f t="shared" si="115"/>
        <v>1</v>
      </c>
      <c r="V125" s="45" t="s">
        <v>51</v>
      </c>
      <c r="W125" s="46">
        <f t="shared" si="116"/>
        <v>1</v>
      </c>
      <c r="X125" s="45" t="s">
        <v>52</v>
      </c>
      <c r="Y125" s="46">
        <f t="shared" si="126"/>
        <v>0</v>
      </c>
      <c r="Z125">
        <f t="shared" si="127"/>
        <v>2</v>
      </c>
      <c r="AA125" s="46">
        <f t="shared" si="128"/>
        <v>2</v>
      </c>
      <c r="AB125" s="45" t="s">
        <v>52</v>
      </c>
      <c r="AC125" s="46">
        <f t="shared" si="117"/>
        <v>0</v>
      </c>
      <c r="AD125" s="45" t="s">
        <v>52</v>
      </c>
      <c r="AE125" s="46">
        <f t="shared" si="118"/>
        <v>0</v>
      </c>
      <c r="AF125" s="45" t="s">
        <v>51</v>
      </c>
      <c r="AG125">
        <f t="shared" si="119"/>
        <v>1</v>
      </c>
      <c r="AH125" s="45" t="s">
        <v>51</v>
      </c>
      <c r="AI125">
        <f t="shared" si="120"/>
        <v>1</v>
      </c>
      <c r="AJ125" s="45" t="s">
        <v>52</v>
      </c>
      <c r="AK125">
        <f t="shared" si="121"/>
        <v>0</v>
      </c>
      <c r="AL125" s="45" t="s">
        <v>52</v>
      </c>
      <c r="AM125">
        <f t="shared" si="143"/>
        <v>0</v>
      </c>
      <c r="AN125">
        <f t="shared" si="169"/>
        <v>4</v>
      </c>
      <c r="AO125">
        <f t="shared" si="122"/>
        <v>2</v>
      </c>
      <c r="AP125" s="45" t="s">
        <v>52</v>
      </c>
      <c r="AQ125" s="46">
        <f t="shared" si="145"/>
        <v>0</v>
      </c>
      <c r="AR125" s="45" t="s">
        <v>52</v>
      </c>
      <c r="AS125" s="46">
        <f t="shared" si="123"/>
        <v>0</v>
      </c>
      <c r="AT125" s="45" t="s">
        <v>52</v>
      </c>
      <c r="AU125" s="46">
        <f t="shared" si="124"/>
        <v>0</v>
      </c>
      <c r="AV125" s="45" t="s">
        <v>52</v>
      </c>
    </row>
    <row r="126" spans="1:51" ht="60" x14ac:dyDescent="0.25">
      <c r="A126" s="66" t="str">
        <f>'Mapa de riesgos'!B131</f>
        <v>Interrupción del Proceso</v>
      </c>
      <c r="B126" s="67" t="str">
        <f>'Mapa de riesgos'!E131</f>
        <v>Falta de seguimiento y control en los procesos de gestión de TI que no se han definido.</v>
      </c>
      <c r="C126" s="67"/>
      <c r="D126" s="45" t="s">
        <v>52</v>
      </c>
      <c r="E126" s="46">
        <f t="shared" si="108"/>
        <v>0</v>
      </c>
      <c r="F126" s="45" t="s">
        <v>52</v>
      </c>
      <c r="G126" s="46">
        <f t="shared" si="109"/>
        <v>0</v>
      </c>
      <c r="H126" s="45" t="s">
        <v>52</v>
      </c>
      <c r="I126" s="46">
        <f t="shared" si="142"/>
        <v>0</v>
      </c>
      <c r="J126" s="45" t="s">
        <v>52</v>
      </c>
      <c r="K126">
        <f t="shared" si="110"/>
        <v>0</v>
      </c>
      <c r="L126" s="45" t="s">
        <v>52</v>
      </c>
      <c r="M126">
        <f t="shared" si="111"/>
        <v>0</v>
      </c>
      <c r="N126" s="45" t="s">
        <v>52</v>
      </c>
      <c r="O126">
        <f t="shared" si="112"/>
        <v>0</v>
      </c>
      <c r="P126" s="45" t="s">
        <v>52</v>
      </c>
      <c r="Q126">
        <f t="shared" si="113"/>
        <v>0</v>
      </c>
      <c r="R126" s="45" t="s">
        <v>52</v>
      </c>
      <c r="S126" s="46">
        <f t="shared" si="114"/>
        <v>0</v>
      </c>
      <c r="T126" s="45" t="s">
        <v>51</v>
      </c>
      <c r="U126" s="46">
        <f t="shared" si="115"/>
        <v>1</v>
      </c>
      <c r="V126" s="45" t="s">
        <v>51</v>
      </c>
      <c r="W126" s="46">
        <f t="shared" si="116"/>
        <v>1</v>
      </c>
      <c r="X126" s="45" t="s">
        <v>52</v>
      </c>
      <c r="Y126" s="46">
        <f t="shared" si="126"/>
        <v>0</v>
      </c>
      <c r="Z126">
        <f t="shared" si="127"/>
        <v>2</v>
      </c>
      <c r="AA126" s="46">
        <f t="shared" si="128"/>
        <v>2</v>
      </c>
      <c r="AB126" s="45" t="s">
        <v>52</v>
      </c>
      <c r="AC126" s="46">
        <f t="shared" si="117"/>
        <v>0</v>
      </c>
      <c r="AD126" s="45" t="s">
        <v>52</v>
      </c>
      <c r="AE126" s="46">
        <f t="shared" si="118"/>
        <v>0</v>
      </c>
      <c r="AF126" s="45" t="s">
        <v>51</v>
      </c>
      <c r="AG126">
        <f t="shared" si="119"/>
        <v>1</v>
      </c>
      <c r="AH126" s="45" t="s">
        <v>51</v>
      </c>
      <c r="AI126">
        <f t="shared" si="120"/>
        <v>1</v>
      </c>
      <c r="AJ126" s="45" t="s">
        <v>52</v>
      </c>
      <c r="AK126">
        <f t="shared" si="121"/>
        <v>0</v>
      </c>
      <c r="AL126" s="45" t="s">
        <v>52</v>
      </c>
      <c r="AM126">
        <f t="shared" si="143"/>
        <v>0</v>
      </c>
      <c r="AN126">
        <f t="shared" si="169"/>
        <v>4</v>
      </c>
      <c r="AO126">
        <f t="shared" si="122"/>
        <v>2</v>
      </c>
      <c r="AP126" s="45" t="s">
        <v>52</v>
      </c>
      <c r="AQ126" s="46">
        <f t="shared" si="145"/>
        <v>0</v>
      </c>
      <c r="AR126" s="45" t="s">
        <v>52</v>
      </c>
      <c r="AS126" s="46">
        <f t="shared" si="123"/>
        <v>0</v>
      </c>
      <c r="AT126" s="45" t="s">
        <v>52</v>
      </c>
      <c r="AU126" s="46">
        <f t="shared" si="124"/>
        <v>0</v>
      </c>
      <c r="AV126" s="45" t="s">
        <v>52</v>
      </c>
    </row>
    <row r="127" spans="1:51" ht="75" x14ac:dyDescent="0.25">
      <c r="A127" s="66" t="str">
        <f>'Mapa de riesgos'!B132</f>
        <v>Interrupción del Proceso</v>
      </c>
      <c r="B127" s="67" t="str">
        <f>'Mapa de riesgos'!E132</f>
        <v>Falta de formalidad en el uso de las mejores prácticas en la ejecución de los procesos de gestión de TI.</v>
      </c>
      <c r="C127" s="67"/>
      <c r="D127" s="45" t="s">
        <v>52</v>
      </c>
      <c r="E127" s="46">
        <f t="shared" si="108"/>
        <v>0</v>
      </c>
      <c r="F127" s="45" t="s">
        <v>52</v>
      </c>
      <c r="G127" s="46">
        <f t="shared" si="109"/>
        <v>0</v>
      </c>
      <c r="H127" s="45" t="s">
        <v>52</v>
      </c>
      <c r="I127" s="46">
        <f t="shared" si="142"/>
        <v>0</v>
      </c>
      <c r="J127" s="45" t="s">
        <v>52</v>
      </c>
      <c r="K127">
        <f t="shared" si="110"/>
        <v>0</v>
      </c>
      <c r="L127" s="45" t="s">
        <v>52</v>
      </c>
      <c r="M127">
        <f t="shared" si="111"/>
        <v>0</v>
      </c>
      <c r="N127" s="45" t="s">
        <v>52</v>
      </c>
      <c r="O127">
        <f t="shared" si="112"/>
        <v>0</v>
      </c>
      <c r="P127" s="45" t="s">
        <v>52</v>
      </c>
      <c r="Q127">
        <f t="shared" si="113"/>
        <v>0</v>
      </c>
      <c r="R127" s="45" t="s">
        <v>52</v>
      </c>
      <c r="S127" s="46">
        <f t="shared" si="114"/>
        <v>0</v>
      </c>
      <c r="T127" s="45" t="s">
        <v>51</v>
      </c>
      <c r="U127" s="46">
        <f t="shared" si="115"/>
        <v>1</v>
      </c>
      <c r="V127" s="45" t="s">
        <v>51</v>
      </c>
      <c r="W127" s="46">
        <f t="shared" si="116"/>
        <v>1</v>
      </c>
      <c r="X127" s="45" t="s">
        <v>52</v>
      </c>
      <c r="Y127" s="46">
        <f t="shared" si="126"/>
        <v>0</v>
      </c>
      <c r="Z127">
        <f t="shared" si="127"/>
        <v>2</v>
      </c>
      <c r="AA127" s="46">
        <f t="shared" si="128"/>
        <v>2</v>
      </c>
      <c r="AB127" s="45" t="s">
        <v>52</v>
      </c>
      <c r="AC127" s="46">
        <f t="shared" si="117"/>
        <v>0</v>
      </c>
      <c r="AD127" s="45" t="s">
        <v>52</v>
      </c>
      <c r="AE127" s="46">
        <f t="shared" si="118"/>
        <v>0</v>
      </c>
      <c r="AF127" s="45" t="s">
        <v>51</v>
      </c>
      <c r="AG127">
        <f t="shared" si="119"/>
        <v>1</v>
      </c>
      <c r="AH127" s="45" t="s">
        <v>51</v>
      </c>
      <c r="AI127">
        <f t="shared" si="120"/>
        <v>1</v>
      </c>
      <c r="AJ127" s="45" t="s">
        <v>52</v>
      </c>
      <c r="AK127">
        <f t="shared" si="121"/>
        <v>0</v>
      </c>
      <c r="AL127" s="45" t="s">
        <v>52</v>
      </c>
      <c r="AM127">
        <f t="shared" si="143"/>
        <v>0</v>
      </c>
      <c r="AN127">
        <f t="shared" si="169"/>
        <v>4</v>
      </c>
      <c r="AO127">
        <f t="shared" si="122"/>
        <v>2</v>
      </c>
      <c r="AP127" s="45" t="s">
        <v>52</v>
      </c>
      <c r="AQ127" s="46">
        <f t="shared" si="145"/>
        <v>0</v>
      </c>
      <c r="AR127" s="45" t="s">
        <v>52</v>
      </c>
      <c r="AS127" s="46">
        <f t="shared" si="123"/>
        <v>0</v>
      </c>
      <c r="AT127" s="45" t="s">
        <v>52</v>
      </c>
      <c r="AU127" s="46">
        <f t="shared" si="124"/>
        <v>0</v>
      </c>
      <c r="AV127" s="45" t="s">
        <v>52</v>
      </c>
    </row>
    <row r="128" spans="1:51" ht="30" x14ac:dyDescent="0.25">
      <c r="A128" s="66" t="str">
        <f>'Mapa de riesgos'!B133</f>
        <v>Personal Insatisfecho</v>
      </c>
      <c r="B128" s="67" t="str">
        <f>'Mapa de riesgos'!E133</f>
        <v>Rotación de contratistas y outsourcing de fábrica.</v>
      </c>
      <c r="C128" s="67"/>
      <c r="D128" s="45" t="s">
        <v>52</v>
      </c>
      <c r="E128" s="46">
        <f t="shared" si="108"/>
        <v>0</v>
      </c>
      <c r="F128" s="45" t="s">
        <v>52</v>
      </c>
      <c r="G128" s="46">
        <f t="shared" si="109"/>
        <v>0</v>
      </c>
      <c r="H128" s="45" t="s">
        <v>52</v>
      </c>
      <c r="I128" s="46">
        <f t="shared" si="142"/>
        <v>0</v>
      </c>
      <c r="J128" s="45" t="s">
        <v>52</v>
      </c>
      <c r="K128">
        <f t="shared" si="110"/>
        <v>0</v>
      </c>
      <c r="L128" s="45" t="s">
        <v>52</v>
      </c>
      <c r="M128">
        <f t="shared" si="111"/>
        <v>0</v>
      </c>
      <c r="N128" s="45" t="s">
        <v>51</v>
      </c>
      <c r="O128">
        <f t="shared" si="112"/>
        <v>1</v>
      </c>
      <c r="P128" s="45" t="s">
        <v>52</v>
      </c>
      <c r="Q128">
        <f t="shared" si="113"/>
        <v>0</v>
      </c>
      <c r="R128" s="45" t="s">
        <v>52</v>
      </c>
      <c r="S128" s="46">
        <f t="shared" si="114"/>
        <v>0</v>
      </c>
      <c r="T128" s="45" t="s">
        <v>51</v>
      </c>
      <c r="U128" s="46">
        <f t="shared" si="115"/>
        <v>1</v>
      </c>
      <c r="V128" s="45" t="s">
        <v>51</v>
      </c>
      <c r="W128" s="46">
        <f t="shared" si="116"/>
        <v>1</v>
      </c>
      <c r="X128" s="45" t="s">
        <v>52</v>
      </c>
      <c r="Y128" s="46">
        <f t="shared" si="126"/>
        <v>0</v>
      </c>
      <c r="Z128">
        <f t="shared" si="127"/>
        <v>3</v>
      </c>
      <c r="AA128" s="46">
        <f t="shared" si="128"/>
        <v>2</v>
      </c>
      <c r="AB128" s="45" t="s">
        <v>51</v>
      </c>
      <c r="AC128" s="46">
        <f t="shared" si="117"/>
        <v>1</v>
      </c>
      <c r="AD128" s="45" t="s">
        <v>52</v>
      </c>
      <c r="AE128" s="46">
        <f t="shared" si="118"/>
        <v>0</v>
      </c>
      <c r="AF128" s="45" t="s">
        <v>51</v>
      </c>
      <c r="AG128">
        <f t="shared" si="119"/>
        <v>1</v>
      </c>
      <c r="AH128" s="45" t="s">
        <v>51</v>
      </c>
      <c r="AI128">
        <f t="shared" si="120"/>
        <v>1</v>
      </c>
      <c r="AJ128" s="45" t="s">
        <v>52</v>
      </c>
      <c r="AK128">
        <f t="shared" si="121"/>
        <v>0</v>
      </c>
      <c r="AL128" s="45" t="s">
        <v>52</v>
      </c>
      <c r="AM128">
        <f t="shared" si="143"/>
        <v>0</v>
      </c>
      <c r="AN128">
        <f t="shared" si="169"/>
        <v>5</v>
      </c>
      <c r="AO128">
        <f t="shared" si="122"/>
        <v>3</v>
      </c>
      <c r="AP128" s="45" t="s">
        <v>52</v>
      </c>
      <c r="AQ128" s="46">
        <f t="shared" si="145"/>
        <v>0</v>
      </c>
      <c r="AR128" s="45" t="s">
        <v>52</v>
      </c>
      <c r="AS128" s="46">
        <f t="shared" si="123"/>
        <v>0</v>
      </c>
      <c r="AT128" s="45" t="s">
        <v>52</v>
      </c>
      <c r="AU128" s="46">
        <f t="shared" si="124"/>
        <v>0</v>
      </c>
      <c r="AV128" s="45" t="s">
        <v>52</v>
      </c>
    </row>
    <row r="129" spans="1:51" ht="60" x14ac:dyDescent="0.25">
      <c r="A129" s="66" t="str">
        <f>'Mapa de riesgos'!B134</f>
        <v>Inconsistencias en la Información</v>
      </c>
      <c r="B129" s="67" t="str">
        <f>'Mapa de riesgos'!E134</f>
        <v xml:space="preserve">Interpretación equivocada  en recursos, alcance y fechas del proyecto.
</v>
      </c>
      <c r="C129" s="67"/>
      <c r="D129" s="45" t="s">
        <v>52</v>
      </c>
      <c r="E129" s="46">
        <f t="shared" si="108"/>
        <v>0</v>
      </c>
      <c r="F129" s="45" t="s">
        <v>52</v>
      </c>
      <c r="G129" s="46">
        <f t="shared" si="109"/>
        <v>0</v>
      </c>
      <c r="H129" s="45" t="s">
        <v>52</v>
      </c>
      <c r="I129">
        <f t="shared" si="142"/>
        <v>0</v>
      </c>
      <c r="J129" s="45" t="s">
        <v>52</v>
      </c>
      <c r="K129">
        <f t="shared" si="110"/>
        <v>0</v>
      </c>
      <c r="L129" s="45" t="s">
        <v>52</v>
      </c>
      <c r="M129">
        <f t="shared" si="111"/>
        <v>0</v>
      </c>
      <c r="N129" s="45" t="s">
        <v>52</v>
      </c>
      <c r="O129">
        <f t="shared" si="112"/>
        <v>0</v>
      </c>
      <c r="P129" s="45" t="s">
        <v>51</v>
      </c>
      <c r="Q129">
        <f t="shared" si="113"/>
        <v>1</v>
      </c>
      <c r="R129" s="45" t="s">
        <v>52</v>
      </c>
      <c r="S129" s="46">
        <f t="shared" si="114"/>
        <v>0</v>
      </c>
      <c r="T129" s="45" t="s">
        <v>52</v>
      </c>
      <c r="U129" s="46">
        <f t="shared" si="115"/>
        <v>0</v>
      </c>
      <c r="V129" s="45" t="s">
        <v>51</v>
      </c>
      <c r="W129" s="46">
        <f t="shared" si="116"/>
        <v>1</v>
      </c>
      <c r="X129" s="45" t="s">
        <v>52</v>
      </c>
      <c r="Y129" s="46">
        <f t="shared" si="126"/>
        <v>0</v>
      </c>
      <c r="Z129">
        <f t="shared" si="127"/>
        <v>2</v>
      </c>
      <c r="AA129" s="46">
        <f t="shared" si="128"/>
        <v>2</v>
      </c>
      <c r="AB129" s="45" t="s">
        <v>52</v>
      </c>
      <c r="AC129" s="46">
        <f t="shared" si="117"/>
        <v>0</v>
      </c>
      <c r="AD129" s="45" t="s">
        <v>52</v>
      </c>
      <c r="AE129" s="46">
        <f t="shared" si="118"/>
        <v>0</v>
      </c>
      <c r="AF129" s="45" t="s">
        <v>51</v>
      </c>
      <c r="AG129">
        <f t="shared" si="119"/>
        <v>1</v>
      </c>
      <c r="AH129" s="45" t="s">
        <v>51</v>
      </c>
      <c r="AI129">
        <f t="shared" si="120"/>
        <v>1</v>
      </c>
      <c r="AJ129" s="45" t="s">
        <v>52</v>
      </c>
      <c r="AK129">
        <f t="shared" si="121"/>
        <v>0</v>
      </c>
      <c r="AL129" s="45" t="s">
        <v>52</v>
      </c>
      <c r="AM129">
        <f t="shared" si="143"/>
        <v>0</v>
      </c>
      <c r="AN129">
        <f>Q129+S129+U129+W129+Y129+AC129+AE129+AG129+AI129+AK129+AM129</f>
        <v>4</v>
      </c>
      <c r="AO129">
        <f t="shared" si="122"/>
        <v>2</v>
      </c>
      <c r="AP129" s="45" t="s">
        <v>52</v>
      </c>
      <c r="AQ129" s="46">
        <f t="shared" si="145"/>
        <v>0</v>
      </c>
      <c r="AR129" s="45" t="s">
        <v>52</v>
      </c>
      <c r="AS129" s="46">
        <f t="shared" si="123"/>
        <v>0</v>
      </c>
      <c r="AT129" s="45" t="s">
        <v>52</v>
      </c>
      <c r="AU129" s="46">
        <f t="shared" si="124"/>
        <v>0</v>
      </c>
      <c r="AV129" s="45" t="s">
        <v>52</v>
      </c>
    </row>
    <row r="130" spans="1:51" ht="210" x14ac:dyDescent="0.25">
      <c r="A130" s="66" t="str">
        <f>'Mapa de riesgos'!B135</f>
        <v>Interrupción del Proceso</v>
      </c>
      <c r="B130" s="67" t="str">
        <f>'Mapa de riesgos'!E135</f>
        <v>Planeación deficiente de los proyectos 
Estimaciones de tiempo y alcance no realistas 
Ausencia de actividades necesarias para la ejecución del proyecto.
Falta de análisis de los posibles riesgos inherentes a cada proyecto.
Falta de control y seguimiento a los cambios del proyecto</v>
      </c>
      <c r="C130" s="67"/>
      <c r="D130" s="45" t="s">
        <v>52</v>
      </c>
      <c r="E130" s="46">
        <f t="shared" si="108"/>
        <v>0</v>
      </c>
      <c r="F130" s="45" t="s">
        <v>52</v>
      </c>
      <c r="G130" s="46">
        <f t="shared" si="109"/>
        <v>0</v>
      </c>
      <c r="H130" s="45" t="s">
        <v>52</v>
      </c>
      <c r="I130">
        <f t="shared" si="142"/>
        <v>0</v>
      </c>
      <c r="J130" s="45" t="s">
        <v>52</v>
      </c>
      <c r="K130">
        <f t="shared" si="110"/>
        <v>0</v>
      </c>
      <c r="L130" s="45" t="s">
        <v>52</v>
      </c>
      <c r="M130">
        <f t="shared" si="111"/>
        <v>0</v>
      </c>
      <c r="N130" s="45" t="s">
        <v>52</v>
      </c>
      <c r="O130">
        <f t="shared" si="112"/>
        <v>0</v>
      </c>
      <c r="P130" s="45" t="s">
        <v>51</v>
      </c>
      <c r="Q130">
        <f t="shared" si="113"/>
        <v>1</v>
      </c>
      <c r="R130" s="45" t="s">
        <v>52</v>
      </c>
      <c r="S130" s="46">
        <f t="shared" si="114"/>
        <v>0</v>
      </c>
      <c r="T130" s="45" t="s">
        <v>51</v>
      </c>
      <c r="U130" s="46">
        <f t="shared" si="115"/>
        <v>1</v>
      </c>
      <c r="V130" s="45" t="s">
        <v>51</v>
      </c>
      <c r="W130" s="46">
        <f t="shared" si="116"/>
        <v>1</v>
      </c>
      <c r="X130" s="45" t="s">
        <v>52</v>
      </c>
      <c r="Y130" s="46">
        <f t="shared" si="126"/>
        <v>0</v>
      </c>
      <c r="Z130">
        <f t="shared" si="127"/>
        <v>3</v>
      </c>
      <c r="AA130" s="46">
        <f t="shared" si="128"/>
        <v>2</v>
      </c>
      <c r="AB130" s="45" t="s">
        <v>52</v>
      </c>
      <c r="AC130" s="46">
        <f t="shared" si="117"/>
        <v>0</v>
      </c>
      <c r="AD130" s="45" t="s">
        <v>52</v>
      </c>
      <c r="AE130" s="46">
        <f t="shared" si="118"/>
        <v>0</v>
      </c>
      <c r="AF130" s="45" t="s">
        <v>51</v>
      </c>
      <c r="AG130">
        <f t="shared" si="119"/>
        <v>1</v>
      </c>
      <c r="AH130" s="45" t="s">
        <v>51</v>
      </c>
      <c r="AI130">
        <f t="shared" si="120"/>
        <v>1</v>
      </c>
      <c r="AJ130" s="45" t="s">
        <v>51</v>
      </c>
      <c r="AK130">
        <f t="shared" si="121"/>
        <v>1</v>
      </c>
      <c r="AL130" s="45" t="s">
        <v>52</v>
      </c>
      <c r="AM130">
        <f t="shared" si="143"/>
        <v>0</v>
      </c>
      <c r="AN130">
        <f t="shared" ref="AN130:AN132" si="170">Q130+S130+U130+W130+Y130+AC130+AE130+AG130+AI130+AK130+AM130</f>
        <v>6</v>
      </c>
      <c r="AO130">
        <f t="shared" si="122"/>
        <v>3</v>
      </c>
      <c r="AP130" s="45" t="s">
        <v>52</v>
      </c>
      <c r="AQ130" s="46">
        <f t="shared" si="145"/>
        <v>0</v>
      </c>
      <c r="AR130" s="45" t="s">
        <v>52</v>
      </c>
      <c r="AS130" s="46">
        <f t="shared" si="123"/>
        <v>0</v>
      </c>
      <c r="AT130" s="45" t="s">
        <v>52</v>
      </c>
      <c r="AU130" s="46">
        <f t="shared" si="124"/>
        <v>0</v>
      </c>
      <c r="AV130" s="45" t="s">
        <v>52</v>
      </c>
    </row>
    <row r="131" spans="1:51" ht="135" x14ac:dyDescent="0.25">
      <c r="A131" s="66" t="str">
        <f>'Mapa de riesgos'!B136</f>
        <v>Incumplimiento en Tiempos de Entrega</v>
      </c>
      <c r="B131" s="67" t="str">
        <f>'Mapa de riesgos'!E136</f>
        <v xml:space="preserve">Demoras en los procesos administrativos requeridos en los proyectos. 
Rotación del outsourcing de fábrica o del personal, en general. 
Personal y proveedores requeridos insuficiente. </v>
      </c>
      <c r="C131" s="67"/>
      <c r="D131" s="45" t="s">
        <v>52</v>
      </c>
      <c r="E131" s="46">
        <f t="shared" si="108"/>
        <v>0</v>
      </c>
      <c r="F131" s="45" t="s">
        <v>52</v>
      </c>
      <c r="G131" s="46">
        <f t="shared" si="109"/>
        <v>0</v>
      </c>
      <c r="H131" s="45" t="s">
        <v>52</v>
      </c>
      <c r="I131">
        <f t="shared" si="142"/>
        <v>0</v>
      </c>
      <c r="J131" s="45" t="s">
        <v>52</v>
      </c>
      <c r="K131">
        <f t="shared" si="110"/>
        <v>0</v>
      </c>
      <c r="L131" s="45" t="s">
        <v>52</v>
      </c>
      <c r="M131">
        <f t="shared" si="111"/>
        <v>0</v>
      </c>
      <c r="N131" s="45" t="s">
        <v>52</v>
      </c>
      <c r="O131">
        <f t="shared" si="112"/>
        <v>0</v>
      </c>
      <c r="P131" s="45" t="s">
        <v>51</v>
      </c>
      <c r="Q131">
        <f t="shared" si="113"/>
        <v>1</v>
      </c>
      <c r="R131" s="45" t="s">
        <v>52</v>
      </c>
      <c r="S131" s="46">
        <f t="shared" si="114"/>
        <v>0</v>
      </c>
      <c r="T131" s="45" t="s">
        <v>51</v>
      </c>
      <c r="U131" s="46">
        <f t="shared" si="115"/>
        <v>1</v>
      </c>
      <c r="V131" s="45" t="s">
        <v>51</v>
      </c>
      <c r="W131" s="46">
        <f t="shared" si="116"/>
        <v>1</v>
      </c>
      <c r="X131" s="45" t="s">
        <v>52</v>
      </c>
      <c r="Y131" s="46">
        <f t="shared" si="126"/>
        <v>0</v>
      </c>
      <c r="Z131">
        <f t="shared" si="127"/>
        <v>3</v>
      </c>
      <c r="AA131" s="46">
        <f t="shared" si="128"/>
        <v>2</v>
      </c>
      <c r="AB131" s="45" t="s">
        <v>52</v>
      </c>
      <c r="AC131" s="46">
        <f t="shared" si="117"/>
        <v>0</v>
      </c>
      <c r="AD131" s="45" t="s">
        <v>52</v>
      </c>
      <c r="AE131" s="46">
        <f t="shared" si="118"/>
        <v>0</v>
      </c>
      <c r="AF131" s="45" t="s">
        <v>51</v>
      </c>
      <c r="AG131">
        <f t="shared" si="119"/>
        <v>1</v>
      </c>
      <c r="AH131" s="45" t="s">
        <v>51</v>
      </c>
      <c r="AI131">
        <f t="shared" si="120"/>
        <v>1</v>
      </c>
      <c r="AJ131" s="45" t="s">
        <v>51</v>
      </c>
      <c r="AK131">
        <f t="shared" si="121"/>
        <v>1</v>
      </c>
      <c r="AL131" s="45" t="s">
        <v>52</v>
      </c>
      <c r="AM131">
        <f t="shared" si="143"/>
        <v>0</v>
      </c>
      <c r="AN131">
        <f t="shared" si="170"/>
        <v>6</v>
      </c>
      <c r="AO131">
        <f t="shared" si="122"/>
        <v>3</v>
      </c>
      <c r="AP131" s="45" t="s">
        <v>52</v>
      </c>
      <c r="AQ131" s="46">
        <f t="shared" si="145"/>
        <v>0</v>
      </c>
      <c r="AR131" s="45" t="s">
        <v>52</v>
      </c>
      <c r="AS131" s="46">
        <f t="shared" si="123"/>
        <v>0</v>
      </c>
      <c r="AT131" s="45" t="s">
        <v>52</v>
      </c>
      <c r="AU131" s="46">
        <f t="shared" si="124"/>
        <v>0</v>
      </c>
      <c r="AV131" s="45" t="s">
        <v>52</v>
      </c>
    </row>
    <row r="132" spans="1:51" ht="45" x14ac:dyDescent="0.25">
      <c r="A132" s="66" t="str">
        <f>'Mapa de riesgos'!B137</f>
        <v>Falla o Daño</v>
      </c>
      <c r="B132" s="67" t="str">
        <f>'Mapa de riesgos'!E137</f>
        <v>Falta de definicion de planes de calidad para los entregables proyectados</v>
      </c>
      <c r="C132" s="67"/>
      <c r="D132" s="45" t="s">
        <v>52</v>
      </c>
      <c r="E132" s="46">
        <f t="shared" ref="E132:E195" si="171">IF(D132="SI",1,0)</f>
        <v>0</v>
      </c>
      <c r="F132" s="45" t="s">
        <v>52</v>
      </c>
      <c r="G132" s="46">
        <f t="shared" ref="G132:G195" si="172">IF(F132="SI",1,0)</f>
        <v>0</v>
      </c>
      <c r="H132" s="45" t="s">
        <v>52</v>
      </c>
      <c r="I132">
        <f t="shared" si="142"/>
        <v>0</v>
      </c>
      <c r="J132" s="45" t="s">
        <v>52</v>
      </c>
      <c r="K132">
        <f t="shared" ref="K132:K195" si="173">IF(J132="SI",1,0)</f>
        <v>0</v>
      </c>
      <c r="L132" s="45" t="s">
        <v>52</v>
      </c>
      <c r="M132">
        <f t="shared" ref="M132:M195" si="174">IF(L132="SI",1,0)</f>
        <v>0</v>
      </c>
      <c r="N132" s="45" t="s">
        <v>52</v>
      </c>
      <c r="O132">
        <f t="shared" ref="O132:O195" si="175">IF(N132="SI",1,0)</f>
        <v>0</v>
      </c>
      <c r="P132" s="45" t="s">
        <v>51</v>
      </c>
      <c r="Q132">
        <f t="shared" ref="Q132:Q195" si="176">IF(P132="SI",1,0)</f>
        <v>1</v>
      </c>
      <c r="R132" s="45" t="s">
        <v>52</v>
      </c>
      <c r="S132" s="46">
        <f t="shared" ref="S132:S195" si="177">IF(R132="SI",1,0)</f>
        <v>0</v>
      </c>
      <c r="T132" s="45" t="s">
        <v>51</v>
      </c>
      <c r="U132" s="46">
        <f t="shared" ref="U132:U195" si="178">IF(T132="SI",1,0)</f>
        <v>1</v>
      </c>
      <c r="V132" s="45" t="s">
        <v>52</v>
      </c>
      <c r="W132" s="46">
        <f t="shared" ref="W132:W195" si="179">IF(V132="SI",1,0)</f>
        <v>0</v>
      </c>
      <c r="X132" s="45" t="s">
        <v>52</v>
      </c>
      <c r="Y132" s="46">
        <f t="shared" si="126"/>
        <v>0</v>
      </c>
      <c r="Z132">
        <f t="shared" si="127"/>
        <v>2</v>
      </c>
      <c r="AA132" s="46">
        <f t="shared" si="128"/>
        <v>2</v>
      </c>
      <c r="AB132" s="45" t="s">
        <v>51</v>
      </c>
      <c r="AC132" s="46">
        <f t="shared" ref="AC132:AC195" si="180">IF(AB132="SI",1,0)</f>
        <v>1</v>
      </c>
      <c r="AD132" s="45" t="s">
        <v>52</v>
      </c>
      <c r="AE132" s="46">
        <f t="shared" ref="AE132:AE195" si="181">IF(AD132="SI",1,0)</f>
        <v>0</v>
      </c>
      <c r="AF132" s="45" t="s">
        <v>51</v>
      </c>
      <c r="AG132">
        <f t="shared" ref="AG132:AG195" si="182">IF(AF132="SI",1,0)</f>
        <v>1</v>
      </c>
      <c r="AH132" s="45" t="s">
        <v>51</v>
      </c>
      <c r="AI132">
        <f t="shared" ref="AI132:AI195" si="183">IF(AH132="SI",1,0)</f>
        <v>1</v>
      </c>
      <c r="AJ132" s="45" t="s">
        <v>51</v>
      </c>
      <c r="AK132">
        <f t="shared" ref="AK132:AK195" si="184">IF(AJ132="SI",1,0)</f>
        <v>1</v>
      </c>
      <c r="AL132" s="45" t="s">
        <v>52</v>
      </c>
      <c r="AM132">
        <f t="shared" si="143"/>
        <v>0</v>
      </c>
      <c r="AN132">
        <f t="shared" si="170"/>
        <v>6</v>
      </c>
      <c r="AO132">
        <f t="shared" ref="AO132:AO195" si="185">IF(AN132=0,0,IF(AN132&lt;=2,1,IF(AN132&lt;=4,2,IF(AN132&lt;=6,3,IF(AN132&lt;=8,4,IF(AN132&lt;=11,5,""))))))</f>
        <v>3</v>
      </c>
      <c r="AP132" s="45" t="s">
        <v>52</v>
      </c>
      <c r="AQ132" s="46">
        <f t="shared" si="145"/>
        <v>0</v>
      </c>
      <c r="AR132" s="45" t="s">
        <v>52</v>
      </c>
      <c r="AS132" s="46">
        <f t="shared" ref="AS132:AS195" si="186">IF(AR132="SI",1,0)</f>
        <v>0</v>
      </c>
      <c r="AT132" s="45" t="s">
        <v>52</v>
      </c>
      <c r="AU132" s="46">
        <f t="shared" ref="AU132:AU195" si="187">IF(AT132="SI",1,0)</f>
        <v>0</v>
      </c>
      <c r="AV132" s="45" t="s">
        <v>52</v>
      </c>
    </row>
    <row r="133" spans="1:51" ht="31.5" customHeight="1" x14ac:dyDescent="0.25">
      <c r="A133" s="66" t="str">
        <f>'Mapa de riesgos'!B138</f>
        <v>Vencimiento de Terminos</v>
      </c>
      <c r="B133" s="67" t="str">
        <f>'Mapa de riesgos'!E138</f>
        <v xml:space="preserve">Seguimiento inadecuado </v>
      </c>
      <c r="C133" s="67"/>
      <c r="D133" s="45" t="s">
        <v>52</v>
      </c>
      <c r="E133" s="46">
        <f t="shared" si="171"/>
        <v>0</v>
      </c>
      <c r="F133" s="45" t="s">
        <v>52</v>
      </c>
      <c r="G133" s="46">
        <f t="shared" si="172"/>
        <v>0</v>
      </c>
      <c r="H133" s="45" t="s">
        <v>52</v>
      </c>
      <c r="I133" s="46">
        <f t="shared" si="142"/>
        <v>0</v>
      </c>
      <c r="J133" s="45" t="s">
        <v>52</v>
      </c>
      <c r="K133">
        <f t="shared" si="173"/>
        <v>0</v>
      </c>
      <c r="L133" s="45" t="s">
        <v>52</v>
      </c>
      <c r="M133">
        <f t="shared" si="174"/>
        <v>0</v>
      </c>
      <c r="N133" s="45" t="s">
        <v>52</v>
      </c>
      <c r="O133">
        <f t="shared" si="175"/>
        <v>0</v>
      </c>
      <c r="P133" s="45" t="s">
        <v>51</v>
      </c>
      <c r="Q133">
        <f t="shared" si="176"/>
        <v>1</v>
      </c>
      <c r="R133" s="45" t="s">
        <v>51</v>
      </c>
      <c r="S133" s="46">
        <f t="shared" si="177"/>
        <v>1</v>
      </c>
      <c r="T133" s="45" t="s">
        <v>51</v>
      </c>
      <c r="U133" s="46">
        <f t="shared" si="178"/>
        <v>1</v>
      </c>
      <c r="V133" s="45" t="s">
        <v>51</v>
      </c>
      <c r="W133" s="46">
        <f t="shared" si="179"/>
        <v>1</v>
      </c>
      <c r="X133" s="45" t="s">
        <v>51</v>
      </c>
      <c r="Y133" s="46">
        <f t="shared" ref="Y133:Y196" si="188">IF(X133="SI",1,0)</f>
        <v>1</v>
      </c>
      <c r="Z133">
        <f t="shared" ref="Z133:Z196" si="189">E133+G133+I133+K133+M133+O133+Q133+S133+U133+W133+Y133</f>
        <v>5</v>
      </c>
      <c r="AA133" s="46">
        <f t="shared" ref="AA133:AA196" si="190">IF(Z133=0,0,IF(Z133=1,1,IF(Z133&lt;=3,2,IF(Z133&lt;=5,3,IF(Z133&lt;=8,4,IF(Z133&lt;=11,5,""))))))</f>
        <v>3</v>
      </c>
      <c r="AB133" s="45" t="s">
        <v>51</v>
      </c>
      <c r="AC133" s="46">
        <f t="shared" si="180"/>
        <v>1</v>
      </c>
      <c r="AD133" s="45" t="s">
        <v>51</v>
      </c>
      <c r="AE133" s="46">
        <f t="shared" si="181"/>
        <v>1</v>
      </c>
      <c r="AF133" s="45" t="s">
        <v>51</v>
      </c>
      <c r="AG133">
        <f t="shared" si="182"/>
        <v>1</v>
      </c>
      <c r="AH133" s="45" t="s">
        <v>51</v>
      </c>
      <c r="AI133">
        <f t="shared" si="183"/>
        <v>1</v>
      </c>
      <c r="AJ133" s="45" t="s">
        <v>51</v>
      </c>
      <c r="AK133">
        <f t="shared" si="184"/>
        <v>1</v>
      </c>
      <c r="AL133" s="45" t="s">
        <v>51</v>
      </c>
      <c r="AM133">
        <f t="shared" si="143"/>
        <v>1</v>
      </c>
      <c r="AN133">
        <f t="shared" ref="AN133:AN148" si="191">Q133+S133+U133+W133+Y133+AC133+AE133+AG133+AI133+AK133+AM133</f>
        <v>11</v>
      </c>
      <c r="AO133">
        <f t="shared" si="185"/>
        <v>5</v>
      </c>
      <c r="AP133" s="45" t="s">
        <v>51</v>
      </c>
      <c r="AQ133" s="46">
        <f t="shared" si="145"/>
        <v>1</v>
      </c>
      <c r="AR133" s="45" t="s">
        <v>51</v>
      </c>
      <c r="AS133" s="46">
        <f t="shared" si="186"/>
        <v>1</v>
      </c>
      <c r="AT133" s="45" t="s">
        <v>51</v>
      </c>
      <c r="AU133" s="46">
        <f t="shared" si="187"/>
        <v>1</v>
      </c>
      <c r="AV133" s="45" t="s">
        <v>52</v>
      </c>
      <c r="AW133">
        <f t="shared" ref="AW133" si="192">IF(AV133="SI",1,0)</f>
        <v>0</v>
      </c>
      <c r="AX133">
        <f t="shared" si="148"/>
        <v>14</v>
      </c>
      <c r="AY133">
        <f t="shared" si="149"/>
        <v>5</v>
      </c>
    </row>
    <row r="134" spans="1:51" ht="60" x14ac:dyDescent="0.25">
      <c r="A134" s="66" t="str">
        <f>'Mapa de riesgos'!B139</f>
        <v>Incumplimiento en Tiempos de Entrega</v>
      </c>
      <c r="B134" s="67" t="str">
        <f>'Mapa de riesgos'!E139</f>
        <v>No se cuenta con disponibilidad por parte del área auditada para atender la auditoría</v>
      </c>
      <c r="C134" s="67"/>
      <c r="D134" s="45" t="s">
        <v>51</v>
      </c>
      <c r="E134" s="46">
        <f t="shared" si="171"/>
        <v>1</v>
      </c>
      <c r="F134" s="45" t="s">
        <v>52</v>
      </c>
      <c r="G134" s="46">
        <f t="shared" si="172"/>
        <v>0</v>
      </c>
      <c r="H134" s="45" t="s">
        <v>52</v>
      </c>
      <c r="I134">
        <f t="shared" si="142"/>
        <v>0</v>
      </c>
      <c r="J134" s="45" t="s">
        <v>52</v>
      </c>
      <c r="K134">
        <f t="shared" si="173"/>
        <v>0</v>
      </c>
      <c r="L134" s="45" t="s">
        <v>52</v>
      </c>
      <c r="M134">
        <f t="shared" si="174"/>
        <v>0</v>
      </c>
      <c r="N134" s="45" t="s">
        <v>52</v>
      </c>
      <c r="O134">
        <f t="shared" si="175"/>
        <v>0</v>
      </c>
      <c r="P134" s="45" t="s">
        <v>51</v>
      </c>
      <c r="Q134">
        <f t="shared" si="176"/>
        <v>1</v>
      </c>
      <c r="R134" s="45" t="s">
        <v>51</v>
      </c>
      <c r="S134" s="46">
        <f t="shared" si="177"/>
        <v>1</v>
      </c>
      <c r="T134" s="45" t="s">
        <v>52</v>
      </c>
      <c r="U134" s="46">
        <f t="shared" si="178"/>
        <v>0</v>
      </c>
      <c r="V134" s="45" t="s">
        <v>52</v>
      </c>
      <c r="W134" s="46">
        <f t="shared" si="179"/>
        <v>0</v>
      </c>
      <c r="X134" s="45" t="s">
        <v>51</v>
      </c>
      <c r="Y134" s="46">
        <f t="shared" si="188"/>
        <v>1</v>
      </c>
      <c r="Z134">
        <f t="shared" si="189"/>
        <v>4</v>
      </c>
      <c r="AA134" s="46">
        <f t="shared" si="190"/>
        <v>3</v>
      </c>
      <c r="AB134" s="45" t="s">
        <v>51</v>
      </c>
      <c r="AC134" s="46">
        <f t="shared" si="180"/>
        <v>1</v>
      </c>
      <c r="AD134" s="45" t="s">
        <v>52</v>
      </c>
      <c r="AE134" s="46">
        <f t="shared" si="181"/>
        <v>0</v>
      </c>
      <c r="AF134" s="45" t="s">
        <v>51</v>
      </c>
      <c r="AG134">
        <f t="shared" si="182"/>
        <v>1</v>
      </c>
      <c r="AH134" s="45" t="s">
        <v>51</v>
      </c>
      <c r="AI134">
        <f t="shared" si="183"/>
        <v>1</v>
      </c>
      <c r="AJ134" s="45" t="s">
        <v>52</v>
      </c>
      <c r="AK134">
        <f t="shared" si="184"/>
        <v>0</v>
      </c>
      <c r="AL134" s="45" t="s">
        <v>52</v>
      </c>
      <c r="AM134">
        <f t="shared" si="143"/>
        <v>0</v>
      </c>
      <c r="AN134">
        <f>Q134+S134+U134+W134+Y134+AC134+AE134+AG134+AI134+AK134+AM134</f>
        <v>6</v>
      </c>
      <c r="AO134">
        <f t="shared" si="185"/>
        <v>3</v>
      </c>
      <c r="AP134" s="45" t="s">
        <v>51</v>
      </c>
      <c r="AQ134" s="46">
        <f t="shared" si="145"/>
        <v>1</v>
      </c>
      <c r="AR134" s="45" t="s">
        <v>52</v>
      </c>
      <c r="AS134" s="46">
        <f t="shared" si="186"/>
        <v>0</v>
      </c>
      <c r="AT134" s="45" t="s">
        <v>51</v>
      </c>
      <c r="AU134" s="46">
        <f t="shared" si="187"/>
        <v>1</v>
      </c>
      <c r="AV134" s="45" t="s">
        <v>52</v>
      </c>
      <c r="AW134">
        <f t="shared" ref="AW134" si="193">IF(AV134="SI",1,0)</f>
        <v>0</v>
      </c>
      <c r="AX134">
        <f t="shared" si="148"/>
        <v>8</v>
      </c>
      <c r="AY134">
        <f t="shared" si="149"/>
        <v>3</v>
      </c>
    </row>
    <row r="135" spans="1:51" ht="75" x14ac:dyDescent="0.25">
      <c r="A135" s="66" t="str">
        <f>'Mapa de riesgos'!B140</f>
        <v>Incumplimiento en Tiempos de Entrega</v>
      </c>
      <c r="B135" s="67" t="str">
        <f>'Mapa de riesgos'!E140</f>
        <v>No se cuenta con disponibilidad por parte del auditor debido a actividades urgentes que surjan</v>
      </c>
      <c r="C135" s="67"/>
      <c r="D135" s="45" t="s">
        <v>51</v>
      </c>
      <c r="E135" s="46">
        <f t="shared" si="171"/>
        <v>1</v>
      </c>
      <c r="F135" s="45" t="s">
        <v>52</v>
      </c>
      <c r="G135" s="46">
        <f t="shared" si="172"/>
        <v>0</v>
      </c>
      <c r="H135" s="45" t="s">
        <v>52</v>
      </c>
      <c r="I135">
        <f t="shared" si="142"/>
        <v>0</v>
      </c>
      <c r="J135" s="45" t="s">
        <v>52</v>
      </c>
      <c r="K135">
        <f t="shared" si="173"/>
        <v>0</v>
      </c>
      <c r="L135" s="45" t="s">
        <v>52</v>
      </c>
      <c r="M135">
        <f t="shared" si="174"/>
        <v>0</v>
      </c>
      <c r="N135" s="45" t="s">
        <v>52</v>
      </c>
      <c r="O135">
        <f t="shared" si="175"/>
        <v>0</v>
      </c>
      <c r="P135" s="45" t="s">
        <v>51</v>
      </c>
      <c r="Q135">
        <f t="shared" si="176"/>
        <v>1</v>
      </c>
      <c r="R135" s="45" t="s">
        <v>51</v>
      </c>
      <c r="S135" s="46">
        <f t="shared" si="177"/>
        <v>1</v>
      </c>
      <c r="T135" s="45" t="s">
        <v>52</v>
      </c>
      <c r="U135" s="46">
        <f t="shared" si="178"/>
        <v>0</v>
      </c>
      <c r="V135" s="45" t="s">
        <v>52</v>
      </c>
      <c r="W135" s="46">
        <f t="shared" si="179"/>
        <v>0</v>
      </c>
      <c r="X135" s="45" t="s">
        <v>51</v>
      </c>
      <c r="Y135" s="46">
        <f t="shared" si="188"/>
        <v>1</v>
      </c>
      <c r="Z135">
        <f t="shared" si="189"/>
        <v>4</v>
      </c>
      <c r="AA135" s="46">
        <f t="shared" si="190"/>
        <v>3</v>
      </c>
      <c r="AB135" s="45" t="s">
        <v>51</v>
      </c>
      <c r="AC135" s="46">
        <f t="shared" si="180"/>
        <v>1</v>
      </c>
      <c r="AD135" s="45" t="s">
        <v>52</v>
      </c>
      <c r="AE135" s="46">
        <f t="shared" si="181"/>
        <v>0</v>
      </c>
      <c r="AF135" s="45" t="s">
        <v>51</v>
      </c>
      <c r="AG135">
        <f t="shared" si="182"/>
        <v>1</v>
      </c>
      <c r="AH135" s="45" t="s">
        <v>51</v>
      </c>
      <c r="AI135">
        <f t="shared" si="183"/>
        <v>1</v>
      </c>
      <c r="AJ135" s="45" t="s">
        <v>52</v>
      </c>
      <c r="AK135">
        <f t="shared" si="184"/>
        <v>0</v>
      </c>
      <c r="AL135" s="45" t="s">
        <v>52</v>
      </c>
      <c r="AM135">
        <f t="shared" si="143"/>
        <v>0</v>
      </c>
      <c r="AN135">
        <f t="shared" ref="AN135:AN141" si="194">Q135+S135+U135+W135+Y135+AC135+AE135+AG135+AI135+AK135+AM135</f>
        <v>6</v>
      </c>
      <c r="AO135">
        <f t="shared" si="185"/>
        <v>3</v>
      </c>
      <c r="AP135" s="45" t="s">
        <v>51</v>
      </c>
      <c r="AQ135" s="46">
        <f t="shared" si="145"/>
        <v>1</v>
      </c>
      <c r="AR135" s="45" t="s">
        <v>52</v>
      </c>
      <c r="AS135" s="46">
        <f t="shared" si="186"/>
        <v>0</v>
      </c>
      <c r="AT135" s="45" t="s">
        <v>51</v>
      </c>
      <c r="AU135" s="46">
        <f t="shared" si="187"/>
        <v>1</v>
      </c>
      <c r="AV135" s="45" t="s">
        <v>52</v>
      </c>
      <c r="AW135">
        <f t="shared" ref="AW135" si="195">IF(AV135="SI",1,0)</f>
        <v>0</v>
      </c>
      <c r="AX135">
        <f t="shared" si="148"/>
        <v>8</v>
      </c>
      <c r="AY135">
        <f t="shared" si="149"/>
        <v>3</v>
      </c>
    </row>
    <row r="136" spans="1:51" ht="45" x14ac:dyDescent="0.25">
      <c r="A136" s="66" t="str">
        <f>'Mapa de riesgos'!B141</f>
        <v>Incumplimiento en Tiempos de Entrega</v>
      </c>
      <c r="B136" s="67" t="str">
        <f>'Mapa de riesgos'!E141</f>
        <v>No se cumpla con las características de información solicitada</v>
      </c>
      <c r="C136" s="67"/>
      <c r="D136" s="45" t="s">
        <v>51</v>
      </c>
      <c r="E136" s="46">
        <f t="shared" si="171"/>
        <v>1</v>
      </c>
      <c r="F136" s="45" t="s">
        <v>52</v>
      </c>
      <c r="G136" s="46">
        <f t="shared" si="172"/>
        <v>0</v>
      </c>
      <c r="H136" s="45" t="s">
        <v>52</v>
      </c>
      <c r="I136">
        <f t="shared" si="142"/>
        <v>0</v>
      </c>
      <c r="J136" s="45" t="s">
        <v>52</v>
      </c>
      <c r="K136">
        <f t="shared" si="173"/>
        <v>0</v>
      </c>
      <c r="L136" s="45" t="s">
        <v>52</v>
      </c>
      <c r="M136">
        <f t="shared" si="174"/>
        <v>0</v>
      </c>
      <c r="N136" s="45" t="s">
        <v>52</v>
      </c>
      <c r="O136">
        <f t="shared" si="175"/>
        <v>0</v>
      </c>
      <c r="P136" s="45" t="s">
        <v>51</v>
      </c>
      <c r="Q136">
        <f t="shared" si="176"/>
        <v>1</v>
      </c>
      <c r="R136" s="45" t="s">
        <v>51</v>
      </c>
      <c r="S136" s="46">
        <f t="shared" si="177"/>
        <v>1</v>
      </c>
      <c r="T136" s="45" t="s">
        <v>52</v>
      </c>
      <c r="U136" s="46">
        <f t="shared" si="178"/>
        <v>0</v>
      </c>
      <c r="V136" s="45" t="s">
        <v>52</v>
      </c>
      <c r="W136" s="46">
        <f t="shared" si="179"/>
        <v>0</v>
      </c>
      <c r="X136" s="45" t="s">
        <v>51</v>
      </c>
      <c r="Y136" s="46">
        <f t="shared" si="188"/>
        <v>1</v>
      </c>
      <c r="Z136">
        <f t="shared" si="189"/>
        <v>4</v>
      </c>
      <c r="AA136" s="46">
        <f t="shared" si="190"/>
        <v>3</v>
      </c>
      <c r="AB136" s="45" t="s">
        <v>51</v>
      </c>
      <c r="AC136" s="46">
        <f t="shared" si="180"/>
        <v>1</v>
      </c>
      <c r="AD136" s="45" t="s">
        <v>52</v>
      </c>
      <c r="AE136" s="46">
        <f t="shared" si="181"/>
        <v>0</v>
      </c>
      <c r="AF136" s="45" t="s">
        <v>51</v>
      </c>
      <c r="AG136">
        <f t="shared" si="182"/>
        <v>1</v>
      </c>
      <c r="AH136" s="45" t="s">
        <v>51</v>
      </c>
      <c r="AI136">
        <f t="shared" si="183"/>
        <v>1</v>
      </c>
      <c r="AJ136" s="45" t="s">
        <v>52</v>
      </c>
      <c r="AK136">
        <f t="shared" si="184"/>
        <v>0</v>
      </c>
      <c r="AL136" s="45" t="s">
        <v>52</v>
      </c>
      <c r="AM136">
        <f t="shared" si="143"/>
        <v>0</v>
      </c>
      <c r="AN136">
        <f t="shared" si="194"/>
        <v>6</v>
      </c>
      <c r="AO136">
        <f t="shared" si="185"/>
        <v>3</v>
      </c>
      <c r="AP136" s="45" t="s">
        <v>51</v>
      </c>
      <c r="AQ136" s="46">
        <f t="shared" si="145"/>
        <v>1</v>
      </c>
      <c r="AR136" s="45" t="s">
        <v>52</v>
      </c>
      <c r="AS136" s="46">
        <f t="shared" si="186"/>
        <v>0</v>
      </c>
      <c r="AT136" s="45" t="s">
        <v>51</v>
      </c>
      <c r="AU136" s="46">
        <f t="shared" si="187"/>
        <v>1</v>
      </c>
      <c r="AV136" s="45" t="s">
        <v>52</v>
      </c>
      <c r="AW136">
        <f t="shared" ref="AW136" si="196">IF(AV136="SI",1,0)</f>
        <v>0</v>
      </c>
      <c r="AX136">
        <f t="shared" si="148"/>
        <v>8</v>
      </c>
      <c r="AY136">
        <f t="shared" si="149"/>
        <v>3</v>
      </c>
    </row>
    <row r="137" spans="1:51" ht="180" x14ac:dyDescent="0.25">
      <c r="A137" s="66" t="str">
        <f>'Mapa de riesgos'!B142</f>
        <v>Fallo en definición de Programa</v>
      </c>
      <c r="B137" s="67" t="str">
        <f>'Mapa de riesgos'!E142</f>
        <v xml:space="preserve">Insuficiencia en la definición o ejecución de los programas de auditorías.
</v>
      </c>
      <c r="C137" s="67"/>
      <c r="D137" s="45" t="s">
        <v>52</v>
      </c>
      <c r="E137" s="46">
        <f t="shared" si="171"/>
        <v>0</v>
      </c>
      <c r="F137" s="45" t="s">
        <v>52</v>
      </c>
      <c r="G137" s="46">
        <f t="shared" si="172"/>
        <v>0</v>
      </c>
      <c r="H137" s="45" t="s">
        <v>52</v>
      </c>
      <c r="I137">
        <f t="shared" si="142"/>
        <v>0</v>
      </c>
      <c r="J137" s="45" t="s">
        <v>52</v>
      </c>
      <c r="K137">
        <f t="shared" si="173"/>
        <v>0</v>
      </c>
      <c r="L137" s="45" t="s">
        <v>52</v>
      </c>
      <c r="M137">
        <f t="shared" si="174"/>
        <v>0</v>
      </c>
      <c r="N137" s="45" t="s">
        <v>52</v>
      </c>
      <c r="O137">
        <f t="shared" si="175"/>
        <v>0</v>
      </c>
      <c r="P137" s="45" t="s">
        <v>52</v>
      </c>
      <c r="Q137">
        <f t="shared" si="176"/>
        <v>0</v>
      </c>
      <c r="R137" s="45" t="s">
        <v>52</v>
      </c>
      <c r="S137" s="46">
        <f t="shared" si="177"/>
        <v>0</v>
      </c>
      <c r="T137" s="45" t="s">
        <v>52</v>
      </c>
      <c r="U137" s="46">
        <f t="shared" si="178"/>
        <v>0</v>
      </c>
      <c r="V137" s="45" t="s">
        <v>52</v>
      </c>
      <c r="W137" s="46">
        <f t="shared" si="179"/>
        <v>0</v>
      </c>
      <c r="X137" s="45" t="s">
        <v>51</v>
      </c>
      <c r="Y137" s="46">
        <f t="shared" si="188"/>
        <v>1</v>
      </c>
      <c r="Z137">
        <f t="shared" si="189"/>
        <v>1</v>
      </c>
      <c r="AA137" s="46">
        <f t="shared" si="190"/>
        <v>1</v>
      </c>
      <c r="AB137" s="45" t="s">
        <v>52</v>
      </c>
      <c r="AC137" s="46">
        <f t="shared" si="180"/>
        <v>0</v>
      </c>
      <c r="AD137" s="45" t="s">
        <v>52</v>
      </c>
      <c r="AE137" s="46">
        <f t="shared" si="181"/>
        <v>0</v>
      </c>
      <c r="AF137" s="45" t="s">
        <v>51</v>
      </c>
      <c r="AG137">
        <f t="shared" si="182"/>
        <v>1</v>
      </c>
      <c r="AH137" s="45" t="s">
        <v>51</v>
      </c>
      <c r="AI137">
        <f t="shared" si="183"/>
        <v>1</v>
      </c>
      <c r="AJ137" s="45" t="s">
        <v>52</v>
      </c>
      <c r="AK137">
        <f t="shared" si="184"/>
        <v>0</v>
      </c>
      <c r="AL137" s="45" t="s">
        <v>52</v>
      </c>
      <c r="AM137">
        <f t="shared" si="143"/>
        <v>0</v>
      </c>
      <c r="AN137">
        <f t="shared" si="194"/>
        <v>3</v>
      </c>
      <c r="AO137">
        <f t="shared" si="185"/>
        <v>2</v>
      </c>
      <c r="AP137" s="45" t="s">
        <v>51</v>
      </c>
      <c r="AQ137" s="46">
        <f t="shared" si="145"/>
        <v>1</v>
      </c>
      <c r="AR137" s="45" t="s">
        <v>52</v>
      </c>
      <c r="AS137" s="46">
        <f t="shared" si="186"/>
        <v>0</v>
      </c>
      <c r="AT137" s="45" t="s">
        <v>51</v>
      </c>
      <c r="AU137" s="46">
        <f t="shared" si="187"/>
        <v>1</v>
      </c>
      <c r="AV137" s="45" t="s">
        <v>52</v>
      </c>
      <c r="AW137">
        <f t="shared" ref="AW137" si="197">IF(AV137="SI",1,0)</f>
        <v>0</v>
      </c>
      <c r="AX137">
        <f t="shared" si="148"/>
        <v>5</v>
      </c>
      <c r="AY137">
        <f t="shared" si="149"/>
        <v>2</v>
      </c>
    </row>
    <row r="138" spans="1:51" ht="75" x14ac:dyDescent="0.25">
      <c r="A138" s="66" t="str">
        <f>'Mapa de riesgos'!B143</f>
        <v>Fallo en definición de Programa</v>
      </c>
      <c r="B138" s="67" t="str">
        <f>'Mapa de riesgos'!E143</f>
        <v>No existe alineación entre la auditoría con las necesidades de evaluación del riesgo que presenta la institución.</v>
      </c>
      <c r="C138" s="67"/>
      <c r="D138" s="45" t="s">
        <v>52</v>
      </c>
      <c r="E138" s="46">
        <f t="shared" si="171"/>
        <v>0</v>
      </c>
      <c r="F138" s="45" t="s">
        <v>52</v>
      </c>
      <c r="G138" s="46">
        <f t="shared" si="172"/>
        <v>0</v>
      </c>
      <c r="H138" s="45" t="s">
        <v>52</v>
      </c>
      <c r="I138">
        <f t="shared" si="142"/>
        <v>0</v>
      </c>
      <c r="J138" s="45" t="s">
        <v>52</v>
      </c>
      <c r="K138">
        <f t="shared" si="173"/>
        <v>0</v>
      </c>
      <c r="L138" s="45" t="s">
        <v>52</v>
      </c>
      <c r="M138">
        <f t="shared" si="174"/>
        <v>0</v>
      </c>
      <c r="N138" s="45" t="s">
        <v>52</v>
      </c>
      <c r="O138">
        <f t="shared" si="175"/>
        <v>0</v>
      </c>
      <c r="P138" s="45" t="s">
        <v>52</v>
      </c>
      <c r="Q138">
        <f t="shared" si="176"/>
        <v>0</v>
      </c>
      <c r="R138" s="45" t="s">
        <v>52</v>
      </c>
      <c r="S138" s="46">
        <f t="shared" si="177"/>
        <v>0</v>
      </c>
      <c r="T138" s="45" t="s">
        <v>52</v>
      </c>
      <c r="U138" s="46">
        <f t="shared" si="178"/>
        <v>0</v>
      </c>
      <c r="V138" s="45" t="s">
        <v>52</v>
      </c>
      <c r="W138" s="46">
        <f t="shared" si="179"/>
        <v>0</v>
      </c>
      <c r="X138" s="45" t="s">
        <v>51</v>
      </c>
      <c r="Y138" s="46">
        <f t="shared" si="188"/>
        <v>1</v>
      </c>
      <c r="Z138">
        <f t="shared" si="189"/>
        <v>1</v>
      </c>
      <c r="AA138" s="46">
        <f t="shared" si="190"/>
        <v>1</v>
      </c>
      <c r="AB138" s="45" t="s">
        <v>52</v>
      </c>
      <c r="AC138" s="46">
        <f t="shared" si="180"/>
        <v>0</v>
      </c>
      <c r="AD138" s="45" t="s">
        <v>52</v>
      </c>
      <c r="AE138" s="46">
        <f t="shared" si="181"/>
        <v>0</v>
      </c>
      <c r="AF138" s="45" t="s">
        <v>51</v>
      </c>
      <c r="AG138">
        <f t="shared" si="182"/>
        <v>1</v>
      </c>
      <c r="AH138" s="45" t="s">
        <v>51</v>
      </c>
      <c r="AI138">
        <f t="shared" si="183"/>
        <v>1</v>
      </c>
      <c r="AJ138" s="45" t="s">
        <v>52</v>
      </c>
      <c r="AK138">
        <f t="shared" si="184"/>
        <v>0</v>
      </c>
      <c r="AL138" s="45" t="s">
        <v>52</v>
      </c>
      <c r="AM138">
        <f t="shared" si="143"/>
        <v>0</v>
      </c>
      <c r="AN138">
        <f t="shared" si="194"/>
        <v>3</v>
      </c>
      <c r="AO138">
        <f t="shared" si="185"/>
        <v>2</v>
      </c>
      <c r="AP138" s="45" t="s">
        <v>51</v>
      </c>
      <c r="AQ138" s="46">
        <f t="shared" si="145"/>
        <v>1</v>
      </c>
      <c r="AR138" s="45" t="s">
        <v>52</v>
      </c>
      <c r="AS138" s="46">
        <f t="shared" si="186"/>
        <v>0</v>
      </c>
      <c r="AT138" s="45" t="s">
        <v>51</v>
      </c>
      <c r="AU138" s="46">
        <f t="shared" si="187"/>
        <v>1</v>
      </c>
      <c r="AV138" s="45" t="s">
        <v>52</v>
      </c>
      <c r="AW138">
        <f t="shared" ref="AW138" si="198">IF(AV138="SI",1,0)</f>
        <v>0</v>
      </c>
      <c r="AX138">
        <f t="shared" si="148"/>
        <v>5</v>
      </c>
      <c r="AY138">
        <f t="shared" si="149"/>
        <v>2</v>
      </c>
    </row>
    <row r="139" spans="1:51" ht="75" x14ac:dyDescent="0.25">
      <c r="A139" s="66" t="str">
        <f>'Mapa de riesgos'!B144</f>
        <v>Fallo en definición de Programa</v>
      </c>
      <c r="B139" s="67" t="str">
        <f>'Mapa de riesgos'!E144</f>
        <v>Falta de independencia del equipo auditor, lo que puede afectar la objetividad del ejercicio de evaluación.</v>
      </c>
      <c r="C139" s="67"/>
      <c r="D139" s="45" t="s">
        <v>52</v>
      </c>
      <c r="E139" s="46">
        <f t="shared" si="171"/>
        <v>0</v>
      </c>
      <c r="F139" s="45" t="s">
        <v>52</v>
      </c>
      <c r="G139" s="46">
        <f t="shared" si="172"/>
        <v>0</v>
      </c>
      <c r="H139" s="45" t="s">
        <v>52</v>
      </c>
      <c r="I139">
        <f t="shared" si="142"/>
        <v>0</v>
      </c>
      <c r="J139" s="45" t="s">
        <v>52</v>
      </c>
      <c r="K139">
        <f t="shared" si="173"/>
        <v>0</v>
      </c>
      <c r="L139" s="45" t="s">
        <v>52</v>
      </c>
      <c r="M139">
        <f t="shared" si="174"/>
        <v>0</v>
      </c>
      <c r="N139" s="45" t="s">
        <v>52</v>
      </c>
      <c r="O139">
        <f t="shared" si="175"/>
        <v>0</v>
      </c>
      <c r="P139" s="45" t="s">
        <v>52</v>
      </c>
      <c r="Q139">
        <f t="shared" si="176"/>
        <v>0</v>
      </c>
      <c r="R139" s="45" t="s">
        <v>52</v>
      </c>
      <c r="S139" s="46">
        <f t="shared" si="177"/>
        <v>0</v>
      </c>
      <c r="T139" s="45" t="s">
        <v>52</v>
      </c>
      <c r="U139" s="46">
        <f t="shared" si="178"/>
        <v>0</v>
      </c>
      <c r="V139" s="45" t="s">
        <v>52</v>
      </c>
      <c r="W139" s="46">
        <f t="shared" si="179"/>
        <v>0</v>
      </c>
      <c r="X139" s="45" t="s">
        <v>51</v>
      </c>
      <c r="Y139" s="46">
        <f t="shared" si="188"/>
        <v>1</v>
      </c>
      <c r="Z139">
        <f t="shared" si="189"/>
        <v>1</v>
      </c>
      <c r="AA139" s="46">
        <f t="shared" si="190"/>
        <v>1</v>
      </c>
      <c r="AB139" s="45" t="s">
        <v>52</v>
      </c>
      <c r="AC139" s="46">
        <f t="shared" si="180"/>
        <v>0</v>
      </c>
      <c r="AD139" s="45" t="s">
        <v>52</v>
      </c>
      <c r="AE139" s="46">
        <f t="shared" si="181"/>
        <v>0</v>
      </c>
      <c r="AF139" s="45" t="s">
        <v>51</v>
      </c>
      <c r="AG139">
        <f t="shared" si="182"/>
        <v>1</v>
      </c>
      <c r="AH139" s="45" t="s">
        <v>51</v>
      </c>
      <c r="AI139">
        <f t="shared" si="183"/>
        <v>1</v>
      </c>
      <c r="AJ139" s="45" t="s">
        <v>52</v>
      </c>
      <c r="AK139">
        <f t="shared" si="184"/>
        <v>0</v>
      </c>
      <c r="AL139" s="45" t="s">
        <v>52</v>
      </c>
      <c r="AM139">
        <f t="shared" si="143"/>
        <v>0</v>
      </c>
      <c r="AN139">
        <f t="shared" si="194"/>
        <v>3</v>
      </c>
      <c r="AO139">
        <f t="shared" si="185"/>
        <v>2</v>
      </c>
      <c r="AP139" s="45" t="s">
        <v>51</v>
      </c>
      <c r="AQ139" s="46">
        <f t="shared" si="145"/>
        <v>1</v>
      </c>
      <c r="AR139" s="45" t="s">
        <v>52</v>
      </c>
      <c r="AS139" s="46">
        <f t="shared" si="186"/>
        <v>0</v>
      </c>
      <c r="AT139" s="45" t="s">
        <v>51</v>
      </c>
      <c r="AU139" s="46">
        <f t="shared" si="187"/>
        <v>1</v>
      </c>
      <c r="AV139" s="45" t="s">
        <v>52</v>
      </c>
      <c r="AW139">
        <f t="shared" ref="AW139" si="199">IF(AV139="SI",1,0)</f>
        <v>0</v>
      </c>
      <c r="AX139">
        <f t="shared" si="148"/>
        <v>5</v>
      </c>
      <c r="AY139">
        <f t="shared" si="149"/>
        <v>2</v>
      </c>
    </row>
    <row r="140" spans="1:51" ht="60" x14ac:dyDescent="0.25">
      <c r="A140" s="66" t="str">
        <f>'Mapa de riesgos'!B145</f>
        <v>Fallo en definición de Programa</v>
      </c>
      <c r="B140" s="67" t="str">
        <f>'Mapa de riesgos'!E145</f>
        <v xml:space="preserve">No diagnosticar efectivamente el sistema de control interno institucional </v>
      </c>
      <c r="C140" s="67"/>
      <c r="D140" s="45" t="s">
        <v>52</v>
      </c>
      <c r="E140" s="46">
        <f t="shared" si="171"/>
        <v>0</v>
      </c>
      <c r="F140" s="45" t="s">
        <v>52</v>
      </c>
      <c r="G140" s="46">
        <f t="shared" si="172"/>
        <v>0</v>
      </c>
      <c r="H140" s="45" t="s">
        <v>52</v>
      </c>
      <c r="I140">
        <f t="shared" si="142"/>
        <v>0</v>
      </c>
      <c r="J140" s="45" t="s">
        <v>52</v>
      </c>
      <c r="K140">
        <f t="shared" si="173"/>
        <v>0</v>
      </c>
      <c r="L140" s="45" t="s">
        <v>52</v>
      </c>
      <c r="M140">
        <f t="shared" si="174"/>
        <v>0</v>
      </c>
      <c r="N140" s="45" t="s">
        <v>52</v>
      </c>
      <c r="O140">
        <f t="shared" si="175"/>
        <v>0</v>
      </c>
      <c r="P140" s="45" t="s">
        <v>52</v>
      </c>
      <c r="Q140">
        <f t="shared" si="176"/>
        <v>0</v>
      </c>
      <c r="R140" s="45" t="s">
        <v>52</v>
      </c>
      <c r="S140" s="46">
        <f t="shared" si="177"/>
        <v>0</v>
      </c>
      <c r="T140" s="45" t="s">
        <v>52</v>
      </c>
      <c r="U140" s="46">
        <f t="shared" si="178"/>
        <v>0</v>
      </c>
      <c r="V140" s="45" t="s">
        <v>52</v>
      </c>
      <c r="W140" s="46">
        <f t="shared" si="179"/>
        <v>0</v>
      </c>
      <c r="X140" s="45" t="s">
        <v>51</v>
      </c>
      <c r="Y140" s="46">
        <f t="shared" si="188"/>
        <v>1</v>
      </c>
      <c r="Z140">
        <f t="shared" si="189"/>
        <v>1</v>
      </c>
      <c r="AA140" s="46">
        <f t="shared" si="190"/>
        <v>1</v>
      </c>
      <c r="AB140" s="45" t="s">
        <v>52</v>
      </c>
      <c r="AC140" s="46">
        <f t="shared" si="180"/>
        <v>0</v>
      </c>
      <c r="AD140" s="45" t="s">
        <v>52</v>
      </c>
      <c r="AE140" s="46">
        <f t="shared" si="181"/>
        <v>0</v>
      </c>
      <c r="AF140" s="45" t="s">
        <v>51</v>
      </c>
      <c r="AG140">
        <f t="shared" si="182"/>
        <v>1</v>
      </c>
      <c r="AH140" s="45" t="s">
        <v>51</v>
      </c>
      <c r="AI140">
        <f t="shared" si="183"/>
        <v>1</v>
      </c>
      <c r="AJ140" s="45" t="s">
        <v>52</v>
      </c>
      <c r="AK140">
        <f t="shared" si="184"/>
        <v>0</v>
      </c>
      <c r="AL140" s="45" t="s">
        <v>52</v>
      </c>
      <c r="AM140">
        <f t="shared" si="143"/>
        <v>0</v>
      </c>
      <c r="AN140">
        <f t="shared" si="194"/>
        <v>3</v>
      </c>
      <c r="AO140">
        <f t="shared" si="185"/>
        <v>2</v>
      </c>
      <c r="AP140" s="45" t="s">
        <v>51</v>
      </c>
      <c r="AQ140" s="46">
        <f t="shared" si="145"/>
        <v>1</v>
      </c>
      <c r="AR140" s="45" t="s">
        <v>52</v>
      </c>
      <c r="AS140" s="46">
        <f t="shared" si="186"/>
        <v>0</v>
      </c>
      <c r="AT140" s="45" t="s">
        <v>51</v>
      </c>
      <c r="AU140" s="46">
        <f t="shared" si="187"/>
        <v>1</v>
      </c>
      <c r="AV140" s="45" t="s">
        <v>52</v>
      </c>
      <c r="AW140">
        <f t="shared" ref="AW140" si="200">IF(AV140="SI",1,0)</f>
        <v>0</v>
      </c>
      <c r="AX140">
        <f t="shared" si="148"/>
        <v>5</v>
      </c>
      <c r="AY140">
        <f t="shared" si="149"/>
        <v>2</v>
      </c>
    </row>
    <row r="141" spans="1:51" ht="45" x14ac:dyDescent="0.25">
      <c r="A141" s="66" t="str">
        <f>'Mapa de riesgos'!B146</f>
        <v>Fallo en definición de Programa</v>
      </c>
      <c r="B141" s="67" t="str">
        <f>'Mapa de riesgos'!E146</f>
        <v>No exista conocimiento de la normatividad aplicable al ICFES</v>
      </c>
      <c r="C141" s="67"/>
      <c r="D141" s="45" t="s">
        <v>52</v>
      </c>
      <c r="E141" s="46">
        <f t="shared" si="171"/>
        <v>0</v>
      </c>
      <c r="F141" s="45" t="s">
        <v>52</v>
      </c>
      <c r="G141" s="46">
        <f t="shared" si="172"/>
        <v>0</v>
      </c>
      <c r="H141" s="45" t="s">
        <v>52</v>
      </c>
      <c r="I141">
        <f t="shared" si="142"/>
        <v>0</v>
      </c>
      <c r="J141" s="45" t="s">
        <v>52</v>
      </c>
      <c r="K141">
        <f t="shared" si="173"/>
        <v>0</v>
      </c>
      <c r="L141" s="45" t="s">
        <v>52</v>
      </c>
      <c r="M141">
        <f t="shared" si="174"/>
        <v>0</v>
      </c>
      <c r="N141" s="45" t="s">
        <v>52</v>
      </c>
      <c r="O141">
        <f t="shared" si="175"/>
        <v>0</v>
      </c>
      <c r="P141" s="45" t="s">
        <v>52</v>
      </c>
      <c r="Q141">
        <f t="shared" si="176"/>
        <v>0</v>
      </c>
      <c r="R141" s="45" t="s">
        <v>52</v>
      </c>
      <c r="S141" s="46">
        <f t="shared" si="177"/>
        <v>0</v>
      </c>
      <c r="T141" s="45" t="s">
        <v>52</v>
      </c>
      <c r="U141" s="46">
        <f t="shared" si="178"/>
        <v>0</v>
      </c>
      <c r="V141" s="45" t="s">
        <v>52</v>
      </c>
      <c r="W141" s="46">
        <f t="shared" si="179"/>
        <v>0</v>
      </c>
      <c r="X141" s="45" t="s">
        <v>51</v>
      </c>
      <c r="Y141" s="46">
        <f t="shared" si="188"/>
        <v>1</v>
      </c>
      <c r="Z141">
        <f t="shared" si="189"/>
        <v>1</v>
      </c>
      <c r="AA141" s="46">
        <f t="shared" si="190"/>
        <v>1</v>
      </c>
      <c r="AB141" s="45" t="s">
        <v>52</v>
      </c>
      <c r="AC141" s="46">
        <f t="shared" si="180"/>
        <v>0</v>
      </c>
      <c r="AD141" s="45" t="s">
        <v>52</v>
      </c>
      <c r="AE141" s="46">
        <f t="shared" si="181"/>
        <v>0</v>
      </c>
      <c r="AF141" s="45" t="s">
        <v>51</v>
      </c>
      <c r="AG141">
        <f t="shared" si="182"/>
        <v>1</v>
      </c>
      <c r="AH141" s="45" t="s">
        <v>51</v>
      </c>
      <c r="AI141">
        <f t="shared" si="183"/>
        <v>1</v>
      </c>
      <c r="AJ141" s="45" t="s">
        <v>52</v>
      </c>
      <c r="AK141">
        <f t="shared" si="184"/>
        <v>0</v>
      </c>
      <c r="AL141" s="45" t="s">
        <v>52</v>
      </c>
      <c r="AM141">
        <f t="shared" si="143"/>
        <v>0</v>
      </c>
      <c r="AN141">
        <f t="shared" si="194"/>
        <v>3</v>
      </c>
      <c r="AO141">
        <f t="shared" si="185"/>
        <v>2</v>
      </c>
      <c r="AP141" s="45" t="s">
        <v>51</v>
      </c>
      <c r="AQ141" s="46">
        <f t="shared" si="145"/>
        <v>1</v>
      </c>
      <c r="AR141" s="45" t="s">
        <v>52</v>
      </c>
      <c r="AS141" s="46">
        <f t="shared" si="186"/>
        <v>0</v>
      </c>
      <c r="AT141" s="45" t="s">
        <v>51</v>
      </c>
      <c r="AU141" s="46">
        <f t="shared" si="187"/>
        <v>1</v>
      </c>
      <c r="AV141" s="45" t="s">
        <v>52</v>
      </c>
      <c r="AW141">
        <f t="shared" ref="AW141" si="201">IF(AV141="SI",1,0)</f>
        <v>0</v>
      </c>
      <c r="AX141">
        <f t="shared" si="148"/>
        <v>5</v>
      </c>
      <c r="AY141">
        <f t="shared" si="149"/>
        <v>2</v>
      </c>
    </row>
    <row r="142" spans="1:51" x14ac:dyDescent="0.25">
      <c r="A142" s="66">
        <f>'Mapa de riesgos'!B147</f>
        <v>0</v>
      </c>
      <c r="B142" s="67">
        <f>'Mapa de riesgos'!E147</f>
        <v>0</v>
      </c>
      <c r="C142" s="67"/>
      <c r="D142" s="45"/>
      <c r="E142" s="46">
        <f t="shared" si="171"/>
        <v>0</v>
      </c>
      <c r="F142" s="45"/>
      <c r="G142" s="46">
        <f t="shared" si="172"/>
        <v>0</v>
      </c>
      <c r="H142" s="45"/>
      <c r="I142" s="46">
        <f t="shared" si="142"/>
        <v>0</v>
      </c>
      <c r="J142" s="45"/>
      <c r="K142">
        <f t="shared" si="173"/>
        <v>0</v>
      </c>
      <c r="L142" s="45"/>
      <c r="M142">
        <f t="shared" si="174"/>
        <v>0</v>
      </c>
      <c r="N142" s="45"/>
      <c r="O142">
        <f t="shared" si="175"/>
        <v>0</v>
      </c>
      <c r="P142" s="45"/>
      <c r="Q142">
        <f t="shared" si="176"/>
        <v>0</v>
      </c>
      <c r="R142" s="45"/>
      <c r="S142" s="46">
        <f t="shared" si="177"/>
        <v>0</v>
      </c>
      <c r="T142" s="45"/>
      <c r="U142" s="46">
        <f t="shared" si="178"/>
        <v>0</v>
      </c>
      <c r="V142" s="45"/>
      <c r="W142" s="46">
        <f t="shared" si="179"/>
        <v>0</v>
      </c>
      <c r="X142" s="45"/>
      <c r="Y142" s="46">
        <f t="shared" si="188"/>
        <v>0</v>
      </c>
      <c r="Z142">
        <f t="shared" si="189"/>
        <v>0</v>
      </c>
      <c r="AA142" s="46">
        <f t="shared" si="190"/>
        <v>0</v>
      </c>
      <c r="AB142" s="45"/>
      <c r="AC142" s="46">
        <f t="shared" si="180"/>
        <v>0</v>
      </c>
      <c r="AD142" s="45"/>
      <c r="AE142" s="46">
        <f t="shared" si="181"/>
        <v>0</v>
      </c>
      <c r="AF142" s="45"/>
      <c r="AG142">
        <f t="shared" si="182"/>
        <v>0</v>
      </c>
      <c r="AH142" s="45"/>
      <c r="AI142">
        <f t="shared" si="183"/>
        <v>0</v>
      </c>
      <c r="AJ142" s="45"/>
      <c r="AK142">
        <f t="shared" si="184"/>
        <v>0</v>
      </c>
      <c r="AL142" s="45"/>
      <c r="AM142">
        <f t="shared" si="143"/>
        <v>0</v>
      </c>
      <c r="AN142">
        <f t="shared" si="191"/>
        <v>0</v>
      </c>
      <c r="AO142">
        <f t="shared" si="185"/>
        <v>0</v>
      </c>
      <c r="AP142" s="45"/>
      <c r="AQ142" s="46">
        <f t="shared" si="145"/>
        <v>0</v>
      </c>
      <c r="AR142" s="45"/>
      <c r="AS142" s="46">
        <f t="shared" si="186"/>
        <v>0</v>
      </c>
      <c r="AT142" s="45"/>
      <c r="AU142" s="46">
        <f t="shared" si="187"/>
        <v>0</v>
      </c>
      <c r="AV142" s="45"/>
      <c r="AW142">
        <f t="shared" ref="AW142" si="202">IF(AV142="SI",1,0)</f>
        <v>0</v>
      </c>
      <c r="AX142">
        <f t="shared" si="148"/>
        <v>0</v>
      </c>
      <c r="AY142">
        <f t="shared" si="149"/>
        <v>0</v>
      </c>
    </row>
    <row r="143" spans="1:51" x14ac:dyDescent="0.25">
      <c r="A143" s="66">
        <f>'Mapa de riesgos'!B148</f>
        <v>0</v>
      </c>
      <c r="B143" s="67">
        <f>'Mapa de riesgos'!E148</f>
        <v>0</v>
      </c>
      <c r="C143" s="67"/>
      <c r="D143" s="45"/>
      <c r="E143" s="46">
        <f t="shared" si="171"/>
        <v>0</v>
      </c>
      <c r="F143" s="45"/>
      <c r="G143" s="46">
        <f t="shared" si="172"/>
        <v>0</v>
      </c>
      <c r="H143" s="45"/>
      <c r="I143" s="46">
        <f t="shared" si="142"/>
        <v>0</v>
      </c>
      <c r="J143" s="45"/>
      <c r="K143">
        <f t="shared" si="173"/>
        <v>0</v>
      </c>
      <c r="L143" s="45"/>
      <c r="M143">
        <f t="shared" si="174"/>
        <v>0</v>
      </c>
      <c r="N143" s="45"/>
      <c r="O143">
        <f t="shared" si="175"/>
        <v>0</v>
      </c>
      <c r="P143" s="45"/>
      <c r="Q143">
        <f t="shared" si="176"/>
        <v>0</v>
      </c>
      <c r="R143" s="45"/>
      <c r="S143" s="46">
        <f t="shared" si="177"/>
        <v>0</v>
      </c>
      <c r="T143" s="45"/>
      <c r="U143" s="46">
        <f t="shared" si="178"/>
        <v>0</v>
      </c>
      <c r="V143" s="45"/>
      <c r="W143" s="46">
        <f t="shared" si="179"/>
        <v>0</v>
      </c>
      <c r="X143" s="45"/>
      <c r="Y143" s="46">
        <f t="shared" si="188"/>
        <v>0</v>
      </c>
      <c r="Z143">
        <f t="shared" si="189"/>
        <v>0</v>
      </c>
      <c r="AA143" s="46">
        <f t="shared" si="190"/>
        <v>0</v>
      </c>
      <c r="AB143" s="45"/>
      <c r="AC143" s="46">
        <f t="shared" si="180"/>
        <v>0</v>
      </c>
      <c r="AD143" s="45"/>
      <c r="AE143" s="46">
        <f t="shared" si="181"/>
        <v>0</v>
      </c>
      <c r="AF143" s="45"/>
      <c r="AG143">
        <f t="shared" si="182"/>
        <v>0</v>
      </c>
      <c r="AH143" s="45"/>
      <c r="AI143">
        <f t="shared" si="183"/>
        <v>0</v>
      </c>
      <c r="AJ143" s="45"/>
      <c r="AK143">
        <f t="shared" si="184"/>
        <v>0</v>
      </c>
      <c r="AL143" s="45"/>
      <c r="AM143">
        <f t="shared" si="143"/>
        <v>0</v>
      </c>
      <c r="AN143">
        <f t="shared" si="191"/>
        <v>0</v>
      </c>
      <c r="AO143">
        <f t="shared" si="185"/>
        <v>0</v>
      </c>
      <c r="AP143" s="45"/>
      <c r="AQ143" s="46">
        <f t="shared" si="145"/>
        <v>0</v>
      </c>
      <c r="AR143" s="45"/>
      <c r="AS143" s="46">
        <f t="shared" si="186"/>
        <v>0</v>
      </c>
      <c r="AT143" s="45"/>
      <c r="AU143" s="46">
        <f t="shared" si="187"/>
        <v>0</v>
      </c>
      <c r="AV143" s="45"/>
      <c r="AW143">
        <f t="shared" ref="AW143" si="203">IF(AV143="SI",1,0)</f>
        <v>0</v>
      </c>
      <c r="AX143">
        <f t="shared" si="148"/>
        <v>0</v>
      </c>
      <c r="AY143">
        <f t="shared" si="149"/>
        <v>0</v>
      </c>
    </row>
    <row r="144" spans="1:51" x14ac:dyDescent="0.25">
      <c r="A144" s="66">
        <f>'Mapa de riesgos'!B149</f>
        <v>0</v>
      </c>
      <c r="B144" s="67">
        <f>'Mapa de riesgos'!E149</f>
        <v>0</v>
      </c>
      <c r="C144" s="67"/>
      <c r="D144" s="45"/>
      <c r="E144" s="46">
        <f t="shared" si="171"/>
        <v>0</v>
      </c>
      <c r="F144" s="45"/>
      <c r="G144" s="46">
        <f t="shared" si="172"/>
        <v>0</v>
      </c>
      <c r="H144" s="45"/>
      <c r="I144" s="46">
        <f t="shared" si="142"/>
        <v>0</v>
      </c>
      <c r="J144" s="45"/>
      <c r="K144">
        <f t="shared" si="173"/>
        <v>0</v>
      </c>
      <c r="L144" s="45"/>
      <c r="M144">
        <f t="shared" si="174"/>
        <v>0</v>
      </c>
      <c r="N144" s="45"/>
      <c r="O144">
        <f t="shared" si="175"/>
        <v>0</v>
      </c>
      <c r="P144" s="45"/>
      <c r="Q144">
        <f t="shared" si="176"/>
        <v>0</v>
      </c>
      <c r="R144" s="45"/>
      <c r="S144" s="46">
        <f t="shared" si="177"/>
        <v>0</v>
      </c>
      <c r="T144" s="45"/>
      <c r="U144" s="46">
        <f t="shared" si="178"/>
        <v>0</v>
      </c>
      <c r="V144" s="45"/>
      <c r="W144" s="46">
        <f t="shared" si="179"/>
        <v>0</v>
      </c>
      <c r="X144" s="45"/>
      <c r="Y144" s="46">
        <f t="shared" si="188"/>
        <v>0</v>
      </c>
      <c r="Z144">
        <f t="shared" si="189"/>
        <v>0</v>
      </c>
      <c r="AA144" s="46">
        <f t="shared" si="190"/>
        <v>0</v>
      </c>
      <c r="AB144" s="45"/>
      <c r="AC144" s="46">
        <f t="shared" si="180"/>
        <v>0</v>
      </c>
      <c r="AD144" s="45"/>
      <c r="AE144" s="46">
        <f t="shared" si="181"/>
        <v>0</v>
      </c>
      <c r="AF144" s="45"/>
      <c r="AG144">
        <f t="shared" si="182"/>
        <v>0</v>
      </c>
      <c r="AH144" s="45"/>
      <c r="AI144">
        <f t="shared" si="183"/>
        <v>0</v>
      </c>
      <c r="AJ144" s="45"/>
      <c r="AK144">
        <f t="shared" si="184"/>
        <v>0</v>
      </c>
      <c r="AL144" s="45"/>
      <c r="AM144">
        <f t="shared" si="143"/>
        <v>0</v>
      </c>
      <c r="AN144">
        <f t="shared" si="191"/>
        <v>0</v>
      </c>
      <c r="AO144">
        <f t="shared" si="185"/>
        <v>0</v>
      </c>
      <c r="AP144" s="45"/>
      <c r="AQ144" s="46">
        <f t="shared" si="145"/>
        <v>0</v>
      </c>
      <c r="AR144" s="45"/>
      <c r="AS144" s="46">
        <f t="shared" si="186"/>
        <v>0</v>
      </c>
      <c r="AT144" s="45"/>
      <c r="AU144" s="46">
        <f t="shared" si="187"/>
        <v>0</v>
      </c>
      <c r="AV144" s="45"/>
      <c r="AW144">
        <f t="shared" ref="AW144" si="204">IF(AV144="SI",1,0)</f>
        <v>0</v>
      </c>
      <c r="AX144">
        <f t="shared" si="148"/>
        <v>0</v>
      </c>
      <c r="AY144">
        <f t="shared" si="149"/>
        <v>0</v>
      </c>
    </row>
    <row r="145" spans="1:51" x14ac:dyDescent="0.25">
      <c r="A145" s="66">
        <f>'Mapa de riesgos'!B150</f>
        <v>0</v>
      </c>
      <c r="B145" s="67">
        <f>'Mapa de riesgos'!E150</f>
        <v>0</v>
      </c>
      <c r="C145" s="67"/>
      <c r="D145" s="45"/>
      <c r="E145" s="46">
        <f t="shared" si="171"/>
        <v>0</v>
      </c>
      <c r="F145" s="45"/>
      <c r="G145" s="46">
        <f t="shared" si="172"/>
        <v>0</v>
      </c>
      <c r="H145" s="45"/>
      <c r="I145" s="46">
        <f t="shared" si="142"/>
        <v>0</v>
      </c>
      <c r="J145" s="45"/>
      <c r="K145">
        <f t="shared" si="173"/>
        <v>0</v>
      </c>
      <c r="L145" s="45"/>
      <c r="M145">
        <f t="shared" si="174"/>
        <v>0</v>
      </c>
      <c r="N145" s="45"/>
      <c r="O145">
        <f t="shared" si="175"/>
        <v>0</v>
      </c>
      <c r="P145" s="45"/>
      <c r="Q145">
        <f t="shared" si="176"/>
        <v>0</v>
      </c>
      <c r="R145" s="45"/>
      <c r="S145" s="46">
        <f t="shared" si="177"/>
        <v>0</v>
      </c>
      <c r="T145" s="45"/>
      <c r="U145" s="46">
        <f t="shared" si="178"/>
        <v>0</v>
      </c>
      <c r="V145" s="45"/>
      <c r="W145" s="46">
        <f t="shared" si="179"/>
        <v>0</v>
      </c>
      <c r="X145" s="45"/>
      <c r="Y145" s="46">
        <f t="shared" si="188"/>
        <v>0</v>
      </c>
      <c r="Z145">
        <f t="shared" si="189"/>
        <v>0</v>
      </c>
      <c r="AA145" s="46">
        <f t="shared" si="190"/>
        <v>0</v>
      </c>
      <c r="AB145" s="45"/>
      <c r="AC145" s="46">
        <f t="shared" si="180"/>
        <v>0</v>
      </c>
      <c r="AD145" s="45"/>
      <c r="AE145" s="46">
        <f t="shared" si="181"/>
        <v>0</v>
      </c>
      <c r="AF145" s="45"/>
      <c r="AG145">
        <f t="shared" si="182"/>
        <v>0</v>
      </c>
      <c r="AH145" s="45"/>
      <c r="AI145">
        <f t="shared" si="183"/>
        <v>0</v>
      </c>
      <c r="AJ145" s="45"/>
      <c r="AK145">
        <f t="shared" si="184"/>
        <v>0</v>
      </c>
      <c r="AL145" s="45"/>
      <c r="AM145">
        <f t="shared" si="143"/>
        <v>0</v>
      </c>
      <c r="AN145">
        <f t="shared" si="191"/>
        <v>0</v>
      </c>
      <c r="AO145">
        <f t="shared" si="185"/>
        <v>0</v>
      </c>
      <c r="AP145" s="45"/>
      <c r="AQ145" s="46">
        <f t="shared" si="145"/>
        <v>0</v>
      </c>
      <c r="AR145" s="45"/>
      <c r="AS145" s="46">
        <f t="shared" si="186"/>
        <v>0</v>
      </c>
      <c r="AT145" s="45"/>
      <c r="AU145" s="46">
        <f t="shared" si="187"/>
        <v>0</v>
      </c>
      <c r="AV145" s="45"/>
      <c r="AW145">
        <f t="shared" ref="AW145" si="205">IF(AV145="SI",1,0)</f>
        <v>0</v>
      </c>
      <c r="AX145">
        <f t="shared" si="148"/>
        <v>0</v>
      </c>
      <c r="AY145">
        <f t="shared" si="149"/>
        <v>0</v>
      </c>
    </row>
    <row r="146" spans="1:51" x14ac:dyDescent="0.25">
      <c r="A146" s="66">
        <f>'Mapa de riesgos'!B151</f>
        <v>0</v>
      </c>
      <c r="B146" s="67">
        <f>'Mapa de riesgos'!E151</f>
        <v>0</v>
      </c>
      <c r="C146" s="67"/>
      <c r="D146" s="45"/>
      <c r="E146" s="46">
        <f t="shared" si="171"/>
        <v>0</v>
      </c>
      <c r="F146" s="45"/>
      <c r="G146" s="46">
        <f t="shared" si="172"/>
        <v>0</v>
      </c>
      <c r="H146" s="45"/>
      <c r="I146" s="46">
        <f t="shared" si="142"/>
        <v>0</v>
      </c>
      <c r="J146" s="45"/>
      <c r="K146">
        <f t="shared" si="173"/>
        <v>0</v>
      </c>
      <c r="L146" s="45"/>
      <c r="M146">
        <f t="shared" si="174"/>
        <v>0</v>
      </c>
      <c r="N146" s="45"/>
      <c r="O146">
        <f t="shared" si="175"/>
        <v>0</v>
      </c>
      <c r="P146" s="45"/>
      <c r="Q146">
        <f t="shared" si="176"/>
        <v>0</v>
      </c>
      <c r="R146" s="45"/>
      <c r="S146" s="46">
        <f t="shared" si="177"/>
        <v>0</v>
      </c>
      <c r="T146" s="45"/>
      <c r="U146" s="46">
        <f t="shared" si="178"/>
        <v>0</v>
      </c>
      <c r="V146" s="45"/>
      <c r="W146" s="46">
        <f t="shared" si="179"/>
        <v>0</v>
      </c>
      <c r="X146" s="45"/>
      <c r="Y146" s="46">
        <f t="shared" si="188"/>
        <v>0</v>
      </c>
      <c r="Z146">
        <f t="shared" si="189"/>
        <v>0</v>
      </c>
      <c r="AA146" s="46">
        <f t="shared" si="190"/>
        <v>0</v>
      </c>
      <c r="AB146" s="45"/>
      <c r="AC146" s="46">
        <f t="shared" si="180"/>
        <v>0</v>
      </c>
      <c r="AD146" s="45"/>
      <c r="AE146" s="46">
        <f t="shared" si="181"/>
        <v>0</v>
      </c>
      <c r="AF146" s="45"/>
      <c r="AG146">
        <f t="shared" si="182"/>
        <v>0</v>
      </c>
      <c r="AH146" s="45"/>
      <c r="AI146">
        <f t="shared" si="183"/>
        <v>0</v>
      </c>
      <c r="AJ146" s="45"/>
      <c r="AK146">
        <f t="shared" si="184"/>
        <v>0</v>
      </c>
      <c r="AL146" s="45"/>
      <c r="AM146">
        <f t="shared" si="143"/>
        <v>0</v>
      </c>
      <c r="AN146">
        <f t="shared" si="191"/>
        <v>0</v>
      </c>
      <c r="AO146">
        <f t="shared" si="185"/>
        <v>0</v>
      </c>
      <c r="AP146" s="45"/>
      <c r="AQ146" s="46">
        <f t="shared" si="145"/>
        <v>0</v>
      </c>
      <c r="AR146" s="45"/>
      <c r="AS146" s="46">
        <f t="shared" si="186"/>
        <v>0</v>
      </c>
      <c r="AT146" s="45"/>
      <c r="AU146" s="46">
        <f t="shared" si="187"/>
        <v>0</v>
      </c>
      <c r="AV146" s="45"/>
      <c r="AW146">
        <f t="shared" ref="AW146" si="206">IF(AV146="SI",1,0)</f>
        <v>0</v>
      </c>
      <c r="AX146">
        <f t="shared" si="148"/>
        <v>0</v>
      </c>
      <c r="AY146">
        <f t="shared" si="149"/>
        <v>0</v>
      </c>
    </row>
    <row r="147" spans="1:51" x14ac:dyDescent="0.25">
      <c r="A147" s="66">
        <f>'Mapa de riesgos'!B152</f>
        <v>0</v>
      </c>
      <c r="B147" s="67">
        <f>'Mapa de riesgos'!E152</f>
        <v>0</v>
      </c>
      <c r="C147" s="67"/>
      <c r="D147" s="45"/>
      <c r="E147" s="46">
        <f t="shared" si="171"/>
        <v>0</v>
      </c>
      <c r="F147" s="45"/>
      <c r="G147" s="46">
        <f t="shared" si="172"/>
        <v>0</v>
      </c>
      <c r="H147" s="45"/>
      <c r="I147" s="46">
        <f t="shared" si="142"/>
        <v>0</v>
      </c>
      <c r="J147" s="45"/>
      <c r="K147">
        <f t="shared" si="173"/>
        <v>0</v>
      </c>
      <c r="L147" s="45"/>
      <c r="M147">
        <f t="shared" si="174"/>
        <v>0</v>
      </c>
      <c r="N147" s="45"/>
      <c r="O147">
        <f t="shared" si="175"/>
        <v>0</v>
      </c>
      <c r="P147" s="45"/>
      <c r="Q147">
        <f t="shared" si="176"/>
        <v>0</v>
      </c>
      <c r="R147" s="45"/>
      <c r="S147" s="46">
        <f t="shared" si="177"/>
        <v>0</v>
      </c>
      <c r="T147" s="45"/>
      <c r="U147" s="46">
        <f t="shared" si="178"/>
        <v>0</v>
      </c>
      <c r="V147" s="45"/>
      <c r="W147" s="46">
        <f t="shared" si="179"/>
        <v>0</v>
      </c>
      <c r="X147" s="45"/>
      <c r="Y147" s="46">
        <f t="shared" si="188"/>
        <v>0</v>
      </c>
      <c r="Z147">
        <f t="shared" si="189"/>
        <v>0</v>
      </c>
      <c r="AA147" s="46">
        <f t="shared" si="190"/>
        <v>0</v>
      </c>
      <c r="AB147" s="45"/>
      <c r="AC147" s="46">
        <f t="shared" si="180"/>
        <v>0</v>
      </c>
      <c r="AD147" s="45"/>
      <c r="AE147" s="46">
        <f t="shared" si="181"/>
        <v>0</v>
      </c>
      <c r="AF147" s="45"/>
      <c r="AG147">
        <f t="shared" si="182"/>
        <v>0</v>
      </c>
      <c r="AH147" s="45"/>
      <c r="AI147">
        <f t="shared" si="183"/>
        <v>0</v>
      </c>
      <c r="AJ147" s="45"/>
      <c r="AK147">
        <f t="shared" si="184"/>
        <v>0</v>
      </c>
      <c r="AL147" s="45"/>
      <c r="AM147">
        <f t="shared" si="143"/>
        <v>0</v>
      </c>
      <c r="AN147">
        <f t="shared" si="191"/>
        <v>0</v>
      </c>
      <c r="AO147">
        <f t="shared" si="185"/>
        <v>0</v>
      </c>
      <c r="AP147" s="45"/>
      <c r="AQ147" s="46">
        <f t="shared" si="145"/>
        <v>0</v>
      </c>
      <c r="AR147" s="45"/>
      <c r="AS147" s="46">
        <f t="shared" si="186"/>
        <v>0</v>
      </c>
      <c r="AT147" s="45"/>
      <c r="AU147" s="46">
        <f t="shared" si="187"/>
        <v>0</v>
      </c>
      <c r="AV147" s="45"/>
      <c r="AW147">
        <f t="shared" ref="AW147" si="207">IF(AV147="SI",1,0)</f>
        <v>0</v>
      </c>
      <c r="AX147">
        <f t="shared" si="148"/>
        <v>0</v>
      </c>
      <c r="AY147">
        <f t="shared" si="149"/>
        <v>0</v>
      </c>
    </row>
    <row r="148" spans="1:51" x14ac:dyDescent="0.25">
      <c r="A148" s="66">
        <f>'Mapa de riesgos'!B153</f>
        <v>0</v>
      </c>
      <c r="B148" s="67">
        <f>'Mapa de riesgos'!E153</f>
        <v>0</v>
      </c>
      <c r="C148" s="67"/>
      <c r="D148" s="45"/>
      <c r="E148" s="46">
        <f t="shared" si="171"/>
        <v>0</v>
      </c>
      <c r="F148" s="45"/>
      <c r="G148" s="46">
        <f t="shared" si="172"/>
        <v>0</v>
      </c>
      <c r="H148" s="45"/>
      <c r="I148" s="46">
        <f t="shared" ref="I148:I211" si="208">IF(H148="SI",1,0)</f>
        <v>0</v>
      </c>
      <c r="J148" s="45"/>
      <c r="K148">
        <f t="shared" si="173"/>
        <v>0</v>
      </c>
      <c r="L148" s="45"/>
      <c r="M148">
        <f t="shared" si="174"/>
        <v>0</v>
      </c>
      <c r="N148" s="45"/>
      <c r="O148">
        <f t="shared" si="175"/>
        <v>0</v>
      </c>
      <c r="P148" s="45"/>
      <c r="Q148">
        <f t="shared" si="176"/>
        <v>0</v>
      </c>
      <c r="R148" s="45"/>
      <c r="S148" s="46">
        <f t="shared" si="177"/>
        <v>0</v>
      </c>
      <c r="T148" s="45"/>
      <c r="U148" s="46">
        <f t="shared" si="178"/>
        <v>0</v>
      </c>
      <c r="V148" s="45"/>
      <c r="W148" s="46">
        <f t="shared" si="179"/>
        <v>0</v>
      </c>
      <c r="X148" s="45"/>
      <c r="Y148" s="46">
        <f t="shared" si="188"/>
        <v>0</v>
      </c>
      <c r="Z148">
        <f t="shared" si="189"/>
        <v>0</v>
      </c>
      <c r="AA148" s="46">
        <f t="shared" si="190"/>
        <v>0</v>
      </c>
      <c r="AB148" s="45"/>
      <c r="AC148" s="46">
        <f t="shared" si="180"/>
        <v>0</v>
      </c>
      <c r="AD148" s="45"/>
      <c r="AE148" s="46">
        <f t="shared" si="181"/>
        <v>0</v>
      </c>
      <c r="AF148" s="45"/>
      <c r="AG148">
        <f t="shared" si="182"/>
        <v>0</v>
      </c>
      <c r="AH148" s="45"/>
      <c r="AI148">
        <f t="shared" si="183"/>
        <v>0</v>
      </c>
      <c r="AJ148" s="45"/>
      <c r="AK148">
        <f t="shared" si="184"/>
        <v>0</v>
      </c>
      <c r="AL148" s="45"/>
      <c r="AM148">
        <f t="shared" ref="AM148:AM211" si="209">IF(AL148="SI",1,0)</f>
        <v>0</v>
      </c>
      <c r="AN148">
        <f t="shared" si="191"/>
        <v>0</v>
      </c>
      <c r="AO148">
        <f t="shared" si="185"/>
        <v>0</v>
      </c>
      <c r="AP148" s="45"/>
      <c r="AQ148" s="46">
        <f t="shared" ref="AQ148:AQ211" si="210">IF(AP148="SI",1,0)</f>
        <v>0</v>
      </c>
      <c r="AR148" s="45"/>
      <c r="AS148" s="46">
        <f t="shared" si="186"/>
        <v>0</v>
      </c>
      <c r="AT148" s="45"/>
      <c r="AU148" s="46">
        <f t="shared" si="187"/>
        <v>0</v>
      </c>
      <c r="AV148" s="45"/>
      <c r="AW148">
        <f t="shared" ref="AW148" si="211">IF(AV148="SI",1,0)</f>
        <v>0</v>
      </c>
      <c r="AX148">
        <f t="shared" si="148"/>
        <v>0</v>
      </c>
      <c r="AY148">
        <f t="shared" si="149"/>
        <v>0</v>
      </c>
    </row>
    <row r="149" spans="1:51" x14ac:dyDescent="0.25">
      <c r="A149" s="66">
        <f>'Mapa de riesgos'!B154</f>
        <v>0</v>
      </c>
      <c r="B149" s="67">
        <f>'Mapa de riesgos'!E154</f>
        <v>0</v>
      </c>
      <c r="C149" s="67"/>
      <c r="D149" s="45"/>
      <c r="E149" s="46">
        <f t="shared" si="171"/>
        <v>0</v>
      </c>
      <c r="F149" s="45"/>
      <c r="G149" s="46">
        <f t="shared" si="172"/>
        <v>0</v>
      </c>
      <c r="H149" s="45"/>
      <c r="I149" s="46">
        <f t="shared" si="208"/>
        <v>0</v>
      </c>
      <c r="J149" s="45"/>
      <c r="K149">
        <f t="shared" si="173"/>
        <v>0</v>
      </c>
      <c r="L149" s="45"/>
      <c r="M149">
        <f t="shared" si="174"/>
        <v>0</v>
      </c>
      <c r="N149" s="45"/>
      <c r="O149">
        <f t="shared" si="175"/>
        <v>0</v>
      </c>
      <c r="P149" s="45"/>
      <c r="Q149">
        <f t="shared" si="176"/>
        <v>0</v>
      </c>
      <c r="R149" s="45"/>
      <c r="S149" s="46">
        <f t="shared" si="177"/>
        <v>0</v>
      </c>
      <c r="T149" s="45"/>
      <c r="U149" s="46">
        <f t="shared" si="178"/>
        <v>0</v>
      </c>
      <c r="V149" s="45"/>
      <c r="W149" s="46">
        <f t="shared" si="179"/>
        <v>0</v>
      </c>
      <c r="X149" s="45"/>
      <c r="Y149" s="46">
        <f t="shared" si="188"/>
        <v>0</v>
      </c>
      <c r="Z149">
        <f t="shared" si="189"/>
        <v>0</v>
      </c>
      <c r="AA149" s="46">
        <f t="shared" si="190"/>
        <v>0</v>
      </c>
      <c r="AB149" s="45"/>
      <c r="AC149" s="46">
        <f t="shared" si="180"/>
        <v>0</v>
      </c>
      <c r="AD149" s="45"/>
      <c r="AE149" s="46">
        <f t="shared" si="181"/>
        <v>0</v>
      </c>
      <c r="AF149" s="45"/>
      <c r="AG149">
        <f t="shared" si="182"/>
        <v>0</v>
      </c>
      <c r="AH149" s="45"/>
      <c r="AI149">
        <f t="shared" si="183"/>
        <v>0</v>
      </c>
      <c r="AJ149" s="45"/>
      <c r="AK149">
        <f t="shared" si="184"/>
        <v>0</v>
      </c>
      <c r="AL149" s="45"/>
      <c r="AM149">
        <f t="shared" si="209"/>
        <v>0</v>
      </c>
      <c r="AN149">
        <f t="shared" ref="AN149:AN212" si="212">Q149+S149+U149+W149+Y149+AC149+AE149+AG149+AI149+AK149+AM149</f>
        <v>0</v>
      </c>
      <c r="AO149">
        <f t="shared" si="185"/>
        <v>0</v>
      </c>
      <c r="AP149" s="45"/>
      <c r="AQ149" s="46">
        <f t="shared" si="210"/>
        <v>0</v>
      </c>
      <c r="AR149" s="45"/>
      <c r="AS149" s="46">
        <f t="shared" si="186"/>
        <v>0</v>
      </c>
      <c r="AT149" s="45"/>
      <c r="AU149" s="46">
        <f t="shared" si="187"/>
        <v>0</v>
      </c>
      <c r="AV149" s="45"/>
      <c r="AW149">
        <f t="shared" ref="AW149" si="213">IF(AV149="SI",1,0)</f>
        <v>0</v>
      </c>
      <c r="AX149">
        <f t="shared" ref="AX149:AX212" si="214">AW149+AU149+AS149+AQ149+AM149+AK149+AI149+AG149+AE149+AC149+Y149+W149+U149+S149+Q149+O149</f>
        <v>0</v>
      </c>
      <c r="AY149">
        <f t="shared" ref="AY149:AY212" si="215">IF(AX149=0,0,IF(AX149&lt;=3,1,IF(AX149&lt;=6,2,IF(AX149&lt;=9,3,IF(AX149&lt;=12,4,IF(AX149&lt;=16,5,""))))))</f>
        <v>0</v>
      </c>
    </row>
    <row r="150" spans="1:51" x14ac:dyDescent="0.25">
      <c r="A150" s="66">
        <f>'Mapa de riesgos'!B155</f>
        <v>0</v>
      </c>
      <c r="B150" s="67">
        <f>'Mapa de riesgos'!E155</f>
        <v>0</v>
      </c>
      <c r="C150" s="67"/>
      <c r="D150" s="45"/>
      <c r="E150" s="46">
        <f t="shared" si="171"/>
        <v>0</v>
      </c>
      <c r="F150" s="45"/>
      <c r="G150" s="46">
        <f t="shared" si="172"/>
        <v>0</v>
      </c>
      <c r="H150" s="45"/>
      <c r="I150" s="46">
        <f t="shared" si="208"/>
        <v>0</v>
      </c>
      <c r="J150" s="45"/>
      <c r="K150">
        <f t="shared" si="173"/>
        <v>0</v>
      </c>
      <c r="L150" s="45"/>
      <c r="M150">
        <f t="shared" si="174"/>
        <v>0</v>
      </c>
      <c r="N150" s="45"/>
      <c r="O150">
        <f t="shared" si="175"/>
        <v>0</v>
      </c>
      <c r="P150" s="45"/>
      <c r="Q150">
        <f t="shared" si="176"/>
        <v>0</v>
      </c>
      <c r="R150" s="45"/>
      <c r="S150" s="46">
        <f t="shared" si="177"/>
        <v>0</v>
      </c>
      <c r="T150" s="45"/>
      <c r="U150" s="46">
        <f t="shared" si="178"/>
        <v>0</v>
      </c>
      <c r="V150" s="45"/>
      <c r="W150" s="46">
        <f t="shared" si="179"/>
        <v>0</v>
      </c>
      <c r="X150" s="45"/>
      <c r="Y150" s="46">
        <f t="shared" si="188"/>
        <v>0</v>
      </c>
      <c r="Z150">
        <f t="shared" si="189"/>
        <v>0</v>
      </c>
      <c r="AA150" s="46">
        <f t="shared" si="190"/>
        <v>0</v>
      </c>
      <c r="AB150" s="45"/>
      <c r="AC150" s="46">
        <f t="shared" si="180"/>
        <v>0</v>
      </c>
      <c r="AD150" s="45"/>
      <c r="AE150" s="46">
        <f t="shared" si="181"/>
        <v>0</v>
      </c>
      <c r="AF150" s="45"/>
      <c r="AG150">
        <f t="shared" si="182"/>
        <v>0</v>
      </c>
      <c r="AH150" s="45"/>
      <c r="AI150">
        <f t="shared" si="183"/>
        <v>0</v>
      </c>
      <c r="AJ150" s="45"/>
      <c r="AK150">
        <f t="shared" si="184"/>
        <v>0</v>
      </c>
      <c r="AL150" s="45"/>
      <c r="AM150">
        <f t="shared" si="209"/>
        <v>0</v>
      </c>
      <c r="AN150">
        <f t="shared" si="212"/>
        <v>0</v>
      </c>
      <c r="AO150">
        <f t="shared" si="185"/>
        <v>0</v>
      </c>
      <c r="AP150" s="45"/>
      <c r="AQ150" s="46">
        <f t="shared" si="210"/>
        <v>0</v>
      </c>
      <c r="AR150" s="45"/>
      <c r="AS150" s="46">
        <f t="shared" si="186"/>
        <v>0</v>
      </c>
      <c r="AT150" s="45"/>
      <c r="AU150" s="46">
        <f t="shared" si="187"/>
        <v>0</v>
      </c>
      <c r="AV150" s="45"/>
      <c r="AW150">
        <f t="shared" ref="AW150" si="216">IF(AV150="SI",1,0)</f>
        <v>0</v>
      </c>
      <c r="AX150">
        <f t="shared" si="214"/>
        <v>0</v>
      </c>
      <c r="AY150">
        <f t="shared" si="215"/>
        <v>0</v>
      </c>
    </row>
    <row r="151" spans="1:51" x14ac:dyDescent="0.25">
      <c r="A151" s="66">
        <f>'Mapa de riesgos'!B156</f>
        <v>0</v>
      </c>
      <c r="B151" s="67">
        <f>'Mapa de riesgos'!E156</f>
        <v>0</v>
      </c>
      <c r="C151" s="67"/>
      <c r="D151" s="45"/>
      <c r="E151" s="46">
        <f t="shared" si="171"/>
        <v>0</v>
      </c>
      <c r="F151" s="45"/>
      <c r="G151" s="46">
        <f t="shared" si="172"/>
        <v>0</v>
      </c>
      <c r="H151" s="45"/>
      <c r="I151" s="46">
        <f t="shared" si="208"/>
        <v>0</v>
      </c>
      <c r="J151" s="45"/>
      <c r="K151">
        <f t="shared" si="173"/>
        <v>0</v>
      </c>
      <c r="L151" s="45"/>
      <c r="M151">
        <f t="shared" si="174"/>
        <v>0</v>
      </c>
      <c r="N151" s="45"/>
      <c r="O151">
        <f t="shared" si="175"/>
        <v>0</v>
      </c>
      <c r="P151" s="45"/>
      <c r="Q151">
        <f t="shared" si="176"/>
        <v>0</v>
      </c>
      <c r="R151" s="45"/>
      <c r="S151" s="46">
        <f t="shared" si="177"/>
        <v>0</v>
      </c>
      <c r="T151" s="45"/>
      <c r="U151" s="46">
        <f t="shared" si="178"/>
        <v>0</v>
      </c>
      <c r="V151" s="45"/>
      <c r="W151" s="46">
        <f t="shared" si="179"/>
        <v>0</v>
      </c>
      <c r="X151" s="45"/>
      <c r="Y151" s="46">
        <f t="shared" si="188"/>
        <v>0</v>
      </c>
      <c r="Z151">
        <f t="shared" si="189"/>
        <v>0</v>
      </c>
      <c r="AA151" s="46">
        <f t="shared" si="190"/>
        <v>0</v>
      </c>
      <c r="AB151" s="45"/>
      <c r="AC151" s="46">
        <f t="shared" si="180"/>
        <v>0</v>
      </c>
      <c r="AD151" s="45"/>
      <c r="AE151" s="46">
        <f t="shared" si="181"/>
        <v>0</v>
      </c>
      <c r="AF151" s="45"/>
      <c r="AG151">
        <f t="shared" si="182"/>
        <v>0</v>
      </c>
      <c r="AH151" s="45"/>
      <c r="AI151">
        <f t="shared" si="183"/>
        <v>0</v>
      </c>
      <c r="AJ151" s="45"/>
      <c r="AK151">
        <f t="shared" si="184"/>
        <v>0</v>
      </c>
      <c r="AL151" s="45"/>
      <c r="AM151">
        <f t="shared" si="209"/>
        <v>0</v>
      </c>
      <c r="AN151">
        <f t="shared" si="212"/>
        <v>0</v>
      </c>
      <c r="AO151">
        <f t="shared" si="185"/>
        <v>0</v>
      </c>
      <c r="AP151" s="45"/>
      <c r="AQ151" s="46">
        <f t="shared" si="210"/>
        <v>0</v>
      </c>
      <c r="AR151" s="45"/>
      <c r="AS151" s="46">
        <f t="shared" si="186"/>
        <v>0</v>
      </c>
      <c r="AT151" s="45"/>
      <c r="AU151" s="46">
        <f t="shared" si="187"/>
        <v>0</v>
      </c>
      <c r="AV151" s="45"/>
      <c r="AW151">
        <f t="shared" ref="AW151" si="217">IF(AV151="SI",1,0)</f>
        <v>0</v>
      </c>
      <c r="AX151">
        <f t="shared" si="214"/>
        <v>0</v>
      </c>
      <c r="AY151">
        <f t="shared" si="215"/>
        <v>0</v>
      </c>
    </row>
    <row r="152" spans="1:51" x14ac:dyDescent="0.25">
      <c r="A152" s="66">
        <f>'Mapa de riesgos'!B157</f>
        <v>0</v>
      </c>
      <c r="B152" s="67">
        <f>'Mapa de riesgos'!E157</f>
        <v>0</v>
      </c>
      <c r="C152" s="67"/>
      <c r="D152" s="45"/>
      <c r="E152" s="46">
        <f t="shared" si="171"/>
        <v>0</v>
      </c>
      <c r="F152" s="45"/>
      <c r="G152" s="46">
        <f t="shared" si="172"/>
        <v>0</v>
      </c>
      <c r="H152" s="45"/>
      <c r="I152" s="46">
        <f t="shared" si="208"/>
        <v>0</v>
      </c>
      <c r="J152" s="45"/>
      <c r="K152">
        <f t="shared" si="173"/>
        <v>0</v>
      </c>
      <c r="L152" s="45"/>
      <c r="M152">
        <f t="shared" si="174"/>
        <v>0</v>
      </c>
      <c r="N152" s="45"/>
      <c r="O152">
        <f t="shared" si="175"/>
        <v>0</v>
      </c>
      <c r="P152" s="45"/>
      <c r="Q152">
        <f t="shared" si="176"/>
        <v>0</v>
      </c>
      <c r="R152" s="45"/>
      <c r="S152" s="46">
        <f t="shared" si="177"/>
        <v>0</v>
      </c>
      <c r="T152" s="45"/>
      <c r="U152" s="46">
        <f t="shared" si="178"/>
        <v>0</v>
      </c>
      <c r="V152" s="45"/>
      <c r="W152" s="46">
        <f t="shared" si="179"/>
        <v>0</v>
      </c>
      <c r="X152" s="45"/>
      <c r="Y152" s="46">
        <f t="shared" si="188"/>
        <v>0</v>
      </c>
      <c r="Z152">
        <f t="shared" si="189"/>
        <v>0</v>
      </c>
      <c r="AA152" s="46">
        <f t="shared" si="190"/>
        <v>0</v>
      </c>
      <c r="AB152" s="45"/>
      <c r="AC152" s="46">
        <f t="shared" si="180"/>
        <v>0</v>
      </c>
      <c r="AD152" s="45"/>
      <c r="AE152" s="46">
        <f t="shared" si="181"/>
        <v>0</v>
      </c>
      <c r="AF152" s="45"/>
      <c r="AG152">
        <f t="shared" si="182"/>
        <v>0</v>
      </c>
      <c r="AH152" s="45"/>
      <c r="AI152">
        <f t="shared" si="183"/>
        <v>0</v>
      </c>
      <c r="AJ152" s="45"/>
      <c r="AK152">
        <f t="shared" si="184"/>
        <v>0</v>
      </c>
      <c r="AL152" s="45"/>
      <c r="AM152">
        <f t="shared" si="209"/>
        <v>0</v>
      </c>
      <c r="AN152">
        <f t="shared" si="212"/>
        <v>0</v>
      </c>
      <c r="AO152">
        <f t="shared" si="185"/>
        <v>0</v>
      </c>
      <c r="AP152" s="45"/>
      <c r="AQ152" s="46">
        <f t="shared" si="210"/>
        <v>0</v>
      </c>
      <c r="AR152" s="45"/>
      <c r="AS152" s="46">
        <f t="shared" si="186"/>
        <v>0</v>
      </c>
      <c r="AT152" s="45"/>
      <c r="AU152" s="46">
        <f t="shared" si="187"/>
        <v>0</v>
      </c>
      <c r="AV152" s="45"/>
      <c r="AW152">
        <f t="shared" ref="AW152" si="218">IF(AV152="SI",1,0)</f>
        <v>0</v>
      </c>
      <c r="AX152">
        <f t="shared" si="214"/>
        <v>0</v>
      </c>
      <c r="AY152">
        <f t="shared" si="215"/>
        <v>0</v>
      </c>
    </row>
    <row r="153" spans="1:51" x14ac:dyDescent="0.25">
      <c r="A153" s="66">
        <f>'Mapa de riesgos'!B158</f>
        <v>0</v>
      </c>
      <c r="B153" s="67">
        <f>'Mapa de riesgos'!E158</f>
        <v>0</v>
      </c>
      <c r="C153" s="67"/>
      <c r="D153" s="45"/>
      <c r="E153" s="46">
        <f t="shared" si="171"/>
        <v>0</v>
      </c>
      <c r="F153" s="45"/>
      <c r="G153" s="46">
        <f t="shared" si="172"/>
        <v>0</v>
      </c>
      <c r="H153" s="45"/>
      <c r="I153" s="46">
        <f t="shared" si="208"/>
        <v>0</v>
      </c>
      <c r="J153" s="45"/>
      <c r="K153">
        <f t="shared" si="173"/>
        <v>0</v>
      </c>
      <c r="L153" s="45"/>
      <c r="M153">
        <f t="shared" si="174"/>
        <v>0</v>
      </c>
      <c r="N153" s="45"/>
      <c r="O153">
        <f t="shared" si="175"/>
        <v>0</v>
      </c>
      <c r="P153" s="45"/>
      <c r="Q153">
        <f t="shared" si="176"/>
        <v>0</v>
      </c>
      <c r="R153" s="45"/>
      <c r="S153" s="46">
        <f t="shared" si="177"/>
        <v>0</v>
      </c>
      <c r="T153" s="45"/>
      <c r="U153" s="46">
        <f t="shared" si="178"/>
        <v>0</v>
      </c>
      <c r="V153" s="45"/>
      <c r="W153" s="46">
        <f t="shared" si="179"/>
        <v>0</v>
      </c>
      <c r="X153" s="45"/>
      <c r="Y153" s="46">
        <f t="shared" si="188"/>
        <v>0</v>
      </c>
      <c r="Z153">
        <f t="shared" si="189"/>
        <v>0</v>
      </c>
      <c r="AA153" s="46">
        <f t="shared" si="190"/>
        <v>0</v>
      </c>
      <c r="AB153" s="45"/>
      <c r="AC153" s="46">
        <f t="shared" si="180"/>
        <v>0</v>
      </c>
      <c r="AD153" s="45"/>
      <c r="AE153" s="46">
        <f t="shared" si="181"/>
        <v>0</v>
      </c>
      <c r="AF153" s="45"/>
      <c r="AG153">
        <f t="shared" si="182"/>
        <v>0</v>
      </c>
      <c r="AH153" s="45"/>
      <c r="AI153">
        <f t="shared" si="183"/>
        <v>0</v>
      </c>
      <c r="AJ153" s="45"/>
      <c r="AK153">
        <f t="shared" si="184"/>
        <v>0</v>
      </c>
      <c r="AL153" s="45"/>
      <c r="AM153">
        <f t="shared" si="209"/>
        <v>0</v>
      </c>
      <c r="AN153">
        <f t="shared" si="212"/>
        <v>0</v>
      </c>
      <c r="AO153">
        <f t="shared" si="185"/>
        <v>0</v>
      </c>
      <c r="AP153" s="45"/>
      <c r="AQ153" s="46">
        <f t="shared" si="210"/>
        <v>0</v>
      </c>
      <c r="AR153" s="45"/>
      <c r="AS153" s="46">
        <f t="shared" si="186"/>
        <v>0</v>
      </c>
      <c r="AT153" s="45"/>
      <c r="AU153" s="46">
        <f t="shared" si="187"/>
        <v>0</v>
      </c>
      <c r="AV153" s="45"/>
      <c r="AW153">
        <f t="shared" ref="AW153" si="219">IF(AV153="SI",1,0)</f>
        <v>0</v>
      </c>
      <c r="AX153">
        <f t="shared" si="214"/>
        <v>0</v>
      </c>
      <c r="AY153">
        <f t="shared" si="215"/>
        <v>0</v>
      </c>
    </row>
    <row r="154" spans="1:51" x14ac:dyDescent="0.25">
      <c r="A154" s="66">
        <f>'Mapa de riesgos'!B159</f>
        <v>0</v>
      </c>
      <c r="B154" s="67">
        <f>'Mapa de riesgos'!E159</f>
        <v>0</v>
      </c>
      <c r="C154" s="67"/>
      <c r="D154" s="45"/>
      <c r="E154" s="46">
        <f t="shared" si="171"/>
        <v>0</v>
      </c>
      <c r="F154" s="45"/>
      <c r="G154" s="46">
        <f t="shared" si="172"/>
        <v>0</v>
      </c>
      <c r="H154" s="45"/>
      <c r="I154" s="46">
        <f t="shared" si="208"/>
        <v>0</v>
      </c>
      <c r="J154" s="45"/>
      <c r="K154">
        <f t="shared" si="173"/>
        <v>0</v>
      </c>
      <c r="L154" s="45"/>
      <c r="M154">
        <f t="shared" si="174"/>
        <v>0</v>
      </c>
      <c r="N154" s="45"/>
      <c r="O154">
        <f t="shared" si="175"/>
        <v>0</v>
      </c>
      <c r="P154" s="45"/>
      <c r="Q154">
        <f t="shared" si="176"/>
        <v>0</v>
      </c>
      <c r="R154" s="45"/>
      <c r="S154" s="46">
        <f t="shared" si="177"/>
        <v>0</v>
      </c>
      <c r="T154" s="45"/>
      <c r="U154" s="46">
        <f t="shared" si="178"/>
        <v>0</v>
      </c>
      <c r="V154" s="45"/>
      <c r="W154" s="46">
        <f t="shared" si="179"/>
        <v>0</v>
      </c>
      <c r="X154" s="45"/>
      <c r="Y154" s="46">
        <f t="shared" si="188"/>
        <v>0</v>
      </c>
      <c r="Z154">
        <f t="shared" si="189"/>
        <v>0</v>
      </c>
      <c r="AA154" s="46">
        <f t="shared" si="190"/>
        <v>0</v>
      </c>
      <c r="AB154" s="45"/>
      <c r="AC154" s="46">
        <f t="shared" si="180"/>
        <v>0</v>
      </c>
      <c r="AD154" s="45"/>
      <c r="AE154" s="46">
        <f t="shared" si="181"/>
        <v>0</v>
      </c>
      <c r="AF154" s="45"/>
      <c r="AG154">
        <f t="shared" si="182"/>
        <v>0</v>
      </c>
      <c r="AH154" s="45"/>
      <c r="AI154">
        <f t="shared" si="183"/>
        <v>0</v>
      </c>
      <c r="AJ154" s="45"/>
      <c r="AK154">
        <f t="shared" si="184"/>
        <v>0</v>
      </c>
      <c r="AL154" s="45"/>
      <c r="AM154">
        <f t="shared" si="209"/>
        <v>0</v>
      </c>
      <c r="AN154">
        <f t="shared" si="212"/>
        <v>0</v>
      </c>
      <c r="AO154">
        <f t="shared" si="185"/>
        <v>0</v>
      </c>
      <c r="AP154" s="45"/>
      <c r="AQ154" s="46">
        <f t="shared" si="210"/>
        <v>0</v>
      </c>
      <c r="AR154" s="45"/>
      <c r="AS154" s="46">
        <f t="shared" si="186"/>
        <v>0</v>
      </c>
      <c r="AT154" s="45"/>
      <c r="AU154" s="46">
        <f t="shared" si="187"/>
        <v>0</v>
      </c>
      <c r="AV154" s="45"/>
      <c r="AW154">
        <f t="shared" ref="AW154" si="220">IF(AV154="SI",1,0)</f>
        <v>0</v>
      </c>
      <c r="AX154">
        <f t="shared" si="214"/>
        <v>0</v>
      </c>
      <c r="AY154">
        <f t="shared" si="215"/>
        <v>0</v>
      </c>
    </row>
    <row r="155" spans="1:51" x14ac:dyDescent="0.25">
      <c r="A155" s="66">
        <f>'Mapa de riesgos'!B160</f>
        <v>0</v>
      </c>
      <c r="B155" s="67">
        <f>'Mapa de riesgos'!E160</f>
        <v>0</v>
      </c>
      <c r="C155" s="67"/>
      <c r="D155" s="45"/>
      <c r="E155" s="46">
        <f t="shared" si="171"/>
        <v>0</v>
      </c>
      <c r="F155" s="45"/>
      <c r="G155" s="46">
        <f t="shared" si="172"/>
        <v>0</v>
      </c>
      <c r="H155" s="45"/>
      <c r="I155" s="46">
        <f t="shared" si="208"/>
        <v>0</v>
      </c>
      <c r="J155" s="45"/>
      <c r="K155">
        <f t="shared" si="173"/>
        <v>0</v>
      </c>
      <c r="L155" s="45"/>
      <c r="M155">
        <f t="shared" si="174"/>
        <v>0</v>
      </c>
      <c r="N155" s="45"/>
      <c r="O155">
        <f t="shared" si="175"/>
        <v>0</v>
      </c>
      <c r="P155" s="45"/>
      <c r="Q155">
        <f t="shared" si="176"/>
        <v>0</v>
      </c>
      <c r="R155" s="45"/>
      <c r="S155" s="46">
        <f t="shared" si="177"/>
        <v>0</v>
      </c>
      <c r="T155" s="45"/>
      <c r="U155" s="46">
        <f t="shared" si="178"/>
        <v>0</v>
      </c>
      <c r="V155" s="45"/>
      <c r="W155" s="46">
        <f t="shared" si="179"/>
        <v>0</v>
      </c>
      <c r="X155" s="45"/>
      <c r="Y155" s="46">
        <f t="shared" si="188"/>
        <v>0</v>
      </c>
      <c r="Z155">
        <f t="shared" si="189"/>
        <v>0</v>
      </c>
      <c r="AA155" s="46">
        <f t="shared" si="190"/>
        <v>0</v>
      </c>
      <c r="AB155" s="45"/>
      <c r="AC155" s="46">
        <f t="shared" si="180"/>
        <v>0</v>
      </c>
      <c r="AD155" s="45"/>
      <c r="AE155" s="46">
        <f t="shared" si="181"/>
        <v>0</v>
      </c>
      <c r="AF155" s="45"/>
      <c r="AG155">
        <f t="shared" si="182"/>
        <v>0</v>
      </c>
      <c r="AH155" s="45"/>
      <c r="AI155">
        <f t="shared" si="183"/>
        <v>0</v>
      </c>
      <c r="AJ155" s="45"/>
      <c r="AK155">
        <f t="shared" si="184"/>
        <v>0</v>
      </c>
      <c r="AL155" s="45"/>
      <c r="AM155">
        <f t="shared" si="209"/>
        <v>0</v>
      </c>
      <c r="AN155">
        <f t="shared" si="212"/>
        <v>0</v>
      </c>
      <c r="AO155">
        <f t="shared" si="185"/>
        <v>0</v>
      </c>
      <c r="AP155" s="45"/>
      <c r="AQ155" s="46">
        <f t="shared" si="210"/>
        <v>0</v>
      </c>
      <c r="AR155" s="45"/>
      <c r="AS155" s="46">
        <f t="shared" si="186"/>
        <v>0</v>
      </c>
      <c r="AT155" s="45"/>
      <c r="AU155" s="46">
        <f t="shared" si="187"/>
        <v>0</v>
      </c>
      <c r="AV155" s="45"/>
      <c r="AW155">
        <f t="shared" ref="AW155" si="221">IF(AV155="SI",1,0)</f>
        <v>0</v>
      </c>
      <c r="AX155">
        <f t="shared" si="214"/>
        <v>0</v>
      </c>
      <c r="AY155">
        <f t="shared" si="215"/>
        <v>0</v>
      </c>
    </row>
    <row r="156" spans="1:51" x14ac:dyDescent="0.25">
      <c r="A156" s="66">
        <f>'Mapa de riesgos'!B161</f>
        <v>0</v>
      </c>
      <c r="B156" s="67">
        <f>'Mapa de riesgos'!E161</f>
        <v>0</v>
      </c>
      <c r="C156" s="67"/>
      <c r="D156" s="45"/>
      <c r="E156" s="46">
        <f t="shared" si="171"/>
        <v>0</v>
      </c>
      <c r="F156" s="45"/>
      <c r="G156" s="46">
        <f t="shared" si="172"/>
        <v>0</v>
      </c>
      <c r="H156" s="45"/>
      <c r="I156" s="46">
        <f t="shared" si="208"/>
        <v>0</v>
      </c>
      <c r="J156" s="45"/>
      <c r="K156">
        <f t="shared" si="173"/>
        <v>0</v>
      </c>
      <c r="L156" s="45"/>
      <c r="M156">
        <f t="shared" si="174"/>
        <v>0</v>
      </c>
      <c r="N156" s="45"/>
      <c r="O156">
        <f t="shared" si="175"/>
        <v>0</v>
      </c>
      <c r="P156" s="45"/>
      <c r="Q156">
        <f t="shared" si="176"/>
        <v>0</v>
      </c>
      <c r="R156" s="45"/>
      <c r="S156" s="46">
        <f t="shared" si="177"/>
        <v>0</v>
      </c>
      <c r="T156" s="45"/>
      <c r="U156" s="46">
        <f t="shared" si="178"/>
        <v>0</v>
      </c>
      <c r="V156" s="45"/>
      <c r="W156" s="46">
        <f t="shared" si="179"/>
        <v>0</v>
      </c>
      <c r="X156" s="45"/>
      <c r="Y156" s="46">
        <f t="shared" si="188"/>
        <v>0</v>
      </c>
      <c r="Z156">
        <f t="shared" si="189"/>
        <v>0</v>
      </c>
      <c r="AA156" s="46">
        <f t="shared" si="190"/>
        <v>0</v>
      </c>
      <c r="AB156" s="45"/>
      <c r="AC156" s="46">
        <f t="shared" si="180"/>
        <v>0</v>
      </c>
      <c r="AD156" s="45"/>
      <c r="AE156" s="46">
        <f t="shared" si="181"/>
        <v>0</v>
      </c>
      <c r="AF156" s="45"/>
      <c r="AG156">
        <f t="shared" si="182"/>
        <v>0</v>
      </c>
      <c r="AH156" s="45"/>
      <c r="AI156">
        <f t="shared" si="183"/>
        <v>0</v>
      </c>
      <c r="AJ156" s="45"/>
      <c r="AK156">
        <f t="shared" si="184"/>
        <v>0</v>
      </c>
      <c r="AL156" s="45"/>
      <c r="AM156">
        <f t="shared" si="209"/>
        <v>0</v>
      </c>
      <c r="AN156">
        <f t="shared" si="212"/>
        <v>0</v>
      </c>
      <c r="AO156">
        <f t="shared" si="185"/>
        <v>0</v>
      </c>
      <c r="AP156" s="45"/>
      <c r="AQ156" s="46">
        <f t="shared" si="210"/>
        <v>0</v>
      </c>
      <c r="AR156" s="45"/>
      <c r="AS156" s="46">
        <f t="shared" si="186"/>
        <v>0</v>
      </c>
      <c r="AT156" s="45"/>
      <c r="AU156" s="46">
        <f t="shared" si="187"/>
        <v>0</v>
      </c>
      <c r="AV156" s="45"/>
      <c r="AW156">
        <f t="shared" ref="AW156" si="222">IF(AV156="SI",1,0)</f>
        <v>0</v>
      </c>
      <c r="AX156">
        <f t="shared" si="214"/>
        <v>0</v>
      </c>
      <c r="AY156">
        <f t="shared" si="215"/>
        <v>0</v>
      </c>
    </row>
    <row r="157" spans="1:51" x14ac:dyDescent="0.25">
      <c r="A157" s="66">
        <f>'Mapa de riesgos'!B162</f>
        <v>0</v>
      </c>
      <c r="B157" s="67">
        <f>'Mapa de riesgos'!E162</f>
        <v>0</v>
      </c>
      <c r="C157" s="67"/>
      <c r="D157" s="45"/>
      <c r="E157" s="46">
        <f t="shared" si="171"/>
        <v>0</v>
      </c>
      <c r="F157" s="45"/>
      <c r="G157" s="46">
        <f t="shared" si="172"/>
        <v>0</v>
      </c>
      <c r="H157" s="45"/>
      <c r="I157" s="46">
        <f t="shared" si="208"/>
        <v>0</v>
      </c>
      <c r="J157" s="45"/>
      <c r="K157">
        <f t="shared" si="173"/>
        <v>0</v>
      </c>
      <c r="L157" s="45"/>
      <c r="M157">
        <f t="shared" si="174"/>
        <v>0</v>
      </c>
      <c r="N157" s="45"/>
      <c r="O157">
        <f t="shared" si="175"/>
        <v>0</v>
      </c>
      <c r="P157" s="45"/>
      <c r="Q157">
        <f t="shared" si="176"/>
        <v>0</v>
      </c>
      <c r="R157" s="45"/>
      <c r="S157" s="46">
        <f t="shared" si="177"/>
        <v>0</v>
      </c>
      <c r="T157" s="45"/>
      <c r="U157" s="46">
        <f t="shared" si="178"/>
        <v>0</v>
      </c>
      <c r="V157" s="45"/>
      <c r="W157" s="46">
        <f t="shared" si="179"/>
        <v>0</v>
      </c>
      <c r="X157" s="45"/>
      <c r="Y157" s="46">
        <f t="shared" si="188"/>
        <v>0</v>
      </c>
      <c r="Z157">
        <f t="shared" si="189"/>
        <v>0</v>
      </c>
      <c r="AA157" s="46">
        <f t="shared" si="190"/>
        <v>0</v>
      </c>
      <c r="AB157" s="45"/>
      <c r="AC157" s="46">
        <f t="shared" si="180"/>
        <v>0</v>
      </c>
      <c r="AD157" s="45"/>
      <c r="AE157" s="46">
        <f t="shared" si="181"/>
        <v>0</v>
      </c>
      <c r="AF157" s="45"/>
      <c r="AG157">
        <f t="shared" si="182"/>
        <v>0</v>
      </c>
      <c r="AH157" s="45"/>
      <c r="AI157">
        <f t="shared" si="183"/>
        <v>0</v>
      </c>
      <c r="AJ157" s="45"/>
      <c r="AK157">
        <f t="shared" si="184"/>
        <v>0</v>
      </c>
      <c r="AL157" s="45"/>
      <c r="AM157">
        <f t="shared" si="209"/>
        <v>0</v>
      </c>
      <c r="AN157">
        <f t="shared" si="212"/>
        <v>0</v>
      </c>
      <c r="AO157">
        <f t="shared" si="185"/>
        <v>0</v>
      </c>
      <c r="AP157" s="45"/>
      <c r="AQ157" s="46">
        <f t="shared" si="210"/>
        <v>0</v>
      </c>
      <c r="AR157" s="45"/>
      <c r="AS157" s="46">
        <f t="shared" si="186"/>
        <v>0</v>
      </c>
      <c r="AT157" s="45"/>
      <c r="AU157" s="46">
        <f t="shared" si="187"/>
        <v>0</v>
      </c>
      <c r="AV157" s="45"/>
      <c r="AW157">
        <f t="shared" ref="AW157" si="223">IF(AV157="SI",1,0)</f>
        <v>0</v>
      </c>
      <c r="AX157">
        <f t="shared" si="214"/>
        <v>0</v>
      </c>
      <c r="AY157">
        <f t="shared" si="215"/>
        <v>0</v>
      </c>
    </row>
    <row r="158" spans="1:51" x14ac:dyDescent="0.25">
      <c r="A158" s="66">
        <f>'Mapa de riesgos'!B163</f>
        <v>0</v>
      </c>
      <c r="B158" s="67">
        <f>'Mapa de riesgos'!E163</f>
        <v>0</v>
      </c>
      <c r="C158" s="67"/>
      <c r="D158" s="45"/>
      <c r="E158" s="46">
        <f t="shared" si="171"/>
        <v>0</v>
      </c>
      <c r="F158" s="45"/>
      <c r="G158" s="46">
        <f t="shared" si="172"/>
        <v>0</v>
      </c>
      <c r="H158" s="45"/>
      <c r="I158" s="46">
        <f t="shared" si="208"/>
        <v>0</v>
      </c>
      <c r="J158" s="45"/>
      <c r="K158">
        <f t="shared" si="173"/>
        <v>0</v>
      </c>
      <c r="L158" s="45"/>
      <c r="M158">
        <f t="shared" si="174"/>
        <v>0</v>
      </c>
      <c r="N158" s="45"/>
      <c r="O158">
        <f t="shared" si="175"/>
        <v>0</v>
      </c>
      <c r="P158" s="45"/>
      <c r="Q158">
        <f t="shared" si="176"/>
        <v>0</v>
      </c>
      <c r="R158" s="45"/>
      <c r="S158" s="46">
        <f t="shared" si="177"/>
        <v>0</v>
      </c>
      <c r="T158" s="45"/>
      <c r="U158" s="46">
        <f t="shared" si="178"/>
        <v>0</v>
      </c>
      <c r="V158" s="45"/>
      <c r="W158" s="46">
        <f t="shared" si="179"/>
        <v>0</v>
      </c>
      <c r="X158" s="45"/>
      <c r="Y158" s="46">
        <f t="shared" si="188"/>
        <v>0</v>
      </c>
      <c r="Z158">
        <f t="shared" si="189"/>
        <v>0</v>
      </c>
      <c r="AA158" s="46">
        <f t="shared" si="190"/>
        <v>0</v>
      </c>
      <c r="AB158" s="45"/>
      <c r="AC158" s="46">
        <f t="shared" si="180"/>
        <v>0</v>
      </c>
      <c r="AD158" s="45"/>
      <c r="AE158" s="46">
        <f t="shared" si="181"/>
        <v>0</v>
      </c>
      <c r="AF158" s="45"/>
      <c r="AG158">
        <f t="shared" si="182"/>
        <v>0</v>
      </c>
      <c r="AH158" s="45"/>
      <c r="AI158">
        <f t="shared" si="183"/>
        <v>0</v>
      </c>
      <c r="AJ158" s="45"/>
      <c r="AK158">
        <f t="shared" si="184"/>
        <v>0</v>
      </c>
      <c r="AL158" s="45"/>
      <c r="AM158">
        <f t="shared" si="209"/>
        <v>0</v>
      </c>
      <c r="AN158">
        <f t="shared" si="212"/>
        <v>0</v>
      </c>
      <c r="AO158">
        <f t="shared" si="185"/>
        <v>0</v>
      </c>
      <c r="AP158" s="45"/>
      <c r="AQ158" s="46">
        <f t="shared" si="210"/>
        <v>0</v>
      </c>
      <c r="AR158" s="45"/>
      <c r="AS158" s="46">
        <f t="shared" si="186"/>
        <v>0</v>
      </c>
      <c r="AT158" s="45"/>
      <c r="AU158" s="46">
        <f t="shared" si="187"/>
        <v>0</v>
      </c>
      <c r="AV158" s="45"/>
      <c r="AW158">
        <f t="shared" ref="AW158" si="224">IF(AV158="SI",1,0)</f>
        <v>0</v>
      </c>
      <c r="AX158">
        <f t="shared" si="214"/>
        <v>0</v>
      </c>
      <c r="AY158">
        <f t="shared" si="215"/>
        <v>0</v>
      </c>
    </row>
    <row r="159" spans="1:51" x14ac:dyDescent="0.25">
      <c r="A159" s="66">
        <f>'Mapa de riesgos'!B164</f>
        <v>0</v>
      </c>
      <c r="B159" s="67">
        <f>'Mapa de riesgos'!E164</f>
        <v>0</v>
      </c>
      <c r="C159" s="67"/>
      <c r="D159" s="45"/>
      <c r="E159" s="46">
        <f t="shared" si="171"/>
        <v>0</v>
      </c>
      <c r="F159" s="45"/>
      <c r="G159" s="46">
        <f t="shared" si="172"/>
        <v>0</v>
      </c>
      <c r="H159" s="45"/>
      <c r="I159" s="46">
        <f t="shared" si="208"/>
        <v>0</v>
      </c>
      <c r="J159" s="45"/>
      <c r="K159">
        <f t="shared" si="173"/>
        <v>0</v>
      </c>
      <c r="L159" s="45"/>
      <c r="M159">
        <f t="shared" si="174"/>
        <v>0</v>
      </c>
      <c r="N159" s="45"/>
      <c r="O159">
        <f t="shared" si="175"/>
        <v>0</v>
      </c>
      <c r="P159" s="45"/>
      <c r="Q159">
        <f t="shared" si="176"/>
        <v>0</v>
      </c>
      <c r="R159" s="45"/>
      <c r="S159" s="46">
        <f t="shared" si="177"/>
        <v>0</v>
      </c>
      <c r="T159" s="45"/>
      <c r="U159" s="46">
        <f t="shared" si="178"/>
        <v>0</v>
      </c>
      <c r="V159" s="45"/>
      <c r="W159" s="46">
        <f t="shared" si="179"/>
        <v>0</v>
      </c>
      <c r="X159" s="45"/>
      <c r="Y159" s="46">
        <f t="shared" si="188"/>
        <v>0</v>
      </c>
      <c r="Z159">
        <f t="shared" si="189"/>
        <v>0</v>
      </c>
      <c r="AA159" s="46">
        <f t="shared" si="190"/>
        <v>0</v>
      </c>
      <c r="AB159" s="45"/>
      <c r="AC159" s="46">
        <f t="shared" si="180"/>
        <v>0</v>
      </c>
      <c r="AD159" s="45"/>
      <c r="AE159" s="46">
        <f t="shared" si="181"/>
        <v>0</v>
      </c>
      <c r="AF159" s="45"/>
      <c r="AG159">
        <f t="shared" si="182"/>
        <v>0</v>
      </c>
      <c r="AH159" s="45"/>
      <c r="AI159">
        <f t="shared" si="183"/>
        <v>0</v>
      </c>
      <c r="AJ159" s="45"/>
      <c r="AK159">
        <f t="shared" si="184"/>
        <v>0</v>
      </c>
      <c r="AL159" s="45"/>
      <c r="AM159">
        <f t="shared" si="209"/>
        <v>0</v>
      </c>
      <c r="AN159">
        <f t="shared" si="212"/>
        <v>0</v>
      </c>
      <c r="AO159">
        <f t="shared" si="185"/>
        <v>0</v>
      </c>
      <c r="AP159" s="45"/>
      <c r="AQ159" s="46">
        <f t="shared" si="210"/>
        <v>0</v>
      </c>
      <c r="AR159" s="45"/>
      <c r="AS159" s="46">
        <f t="shared" si="186"/>
        <v>0</v>
      </c>
      <c r="AT159" s="45"/>
      <c r="AU159" s="46">
        <f t="shared" si="187"/>
        <v>0</v>
      </c>
      <c r="AV159" s="45"/>
      <c r="AW159">
        <f t="shared" ref="AW159" si="225">IF(AV159="SI",1,0)</f>
        <v>0</v>
      </c>
      <c r="AX159">
        <f t="shared" si="214"/>
        <v>0</v>
      </c>
      <c r="AY159">
        <f t="shared" si="215"/>
        <v>0</v>
      </c>
    </row>
    <row r="160" spans="1:51" x14ac:dyDescent="0.25">
      <c r="A160" s="66">
        <f>'Mapa de riesgos'!B165</f>
        <v>0</v>
      </c>
      <c r="B160" s="67">
        <f>'Mapa de riesgos'!E165</f>
        <v>0</v>
      </c>
      <c r="C160" s="67"/>
      <c r="D160" s="45"/>
      <c r="E160" s="46">
        <f t="shared" si="171"/>
        <v>0</v>
      </c>
      <c r="F160" s="45"/>
      <c r="G160" s="46">
        <f t="shared" si="172"/>
        <v>0</v>
      </c>
      <c r="H160" s="45"/>
      <c r="I160" s="46">
        <f t="shared" si="208"/>
        <v>0</v>
      </c>
      <c r="J160" s="45"/>
      <c r="K160">
        <f t="shared" si="173"/>
        <v>0</v>
      </c>
      <c r="L160" s="45"/>
      <c r="M160">
        <f t="shared" si="174"/>
        <v>0</v>
      </c>
      <c r="N160" s="45"/>
      <c r="O160">
        <f t="shared" si="175"/>
        <v>0</v>
      </c>
      <c r="P160" s="45"/>
      <c r="Q160">
        <f t="shared" si="176"/>
        <v>0</v>
      </c>
      <c r="R160" s="45"/>
      <c r="S160" s="46">
        <f t="shared" si="177"/>
        <v>0</v>
      </c>
      <c r="T160" s="45"/>
      <c r="U160" s="46">
        <f t="shared" si="178"/>
        <v>0</v>
      </c>
      <c r="V160" s="45"/>
      <c r="W160" s="46">
        <f t="shared" si="179"/>
        <v>0</v>
      </c>
      <c r="X160" s="45"/>
      <c r="Y160" s="46">
        <f t="shared" si="188"/>
        <v>0</v>
      </c>
      <c r="Z160">
        <f t="shared" si="189"/>
        <v>0</v>
      </c>
      <c r="AA160" s="46">
        <f t="shared" si="190"/>
        <v>0</v>
      </c>
      <c r="AB160" s="45"/>
      <c r="AC160" s="46">
        <f t="shared" si="180"/>
        <v>0</v>
      </c>
      <c r="AD160" s="45"/>
      <c r="AE160" s="46">
        <f t="shared" si="181"/>
        <v>0</v>
      </c>
      <c r="AF160" s="45"/>
      <c r="AG160">
        <f t="shared" si="182"/>
        <v>0</v>
      </c>
      <c r="AH160" s="45"/>
      <c r="AI160">
        <f t="shared" si="183"/>
        <v>0</v>
      </c>
      <c r="AJ160" s="45"/>
      <c r="AK160">
        <f t="shared" si="184"/>
        <v>0</v>
      </c>
      <c r="AL160" s="45"/>
      <c r="AM160">
        <f t="shared" si="209"/>
        <v>0</v>
      </c>
      <c r="AN160">
        <f t="shared" si="212"/>
        <v>0</v>
      </c>
      <c r="AO160">
        <f t="shared" si="185"/>
        <v>0</v>
      </c>
      <c r="AP160" s="45"/>
      <c r="AQ160" s="46">
        <f t="shared" si="210"/>
        <v>0</v>
      </c>
      <c r="AR160" s="45"/>
      <c r="AS160" s="46">
        <f t="shared" si="186"/>
        <v>0</v>
      </c>
      <c r="AT160" s="45"/>
      <c r="AU160" s="46">
        <f t="shared" si="187"/>
        <v>0</v>
      </c>
      <c r="AV160" s="45"/>
      <c r="AW160">
        <f t="shared" ref="AW160" si="226">IF(AV160="SI",1,0)</f>
        <v>0</v>
      </c>
      <c r="AX160">
        <f t="shared" si="214"/>
        <v>0</v>
      </c>
      <c r="AY160">
        <f t="shared" si="215"/>
        <v>0</v>
      </c>
    </row>
    <row r="161" spans="1:51" x14ac:dyDescent="0.25">
      <c r="A161" s="66">
        <f>'Mapa de riesgos'!B166</f>
        <v>0</v>
      </c>
      <c r="B161" s="67">
        <f>'Mapa de riesgos'!E166</f>
        <v>0</v>
      </c>
      <c r="C161" s="67"/>
      <c r="D161" s="45"/>
      <c r="E161" s="46">
        <f t="shared" si="171"/>
        <v>0</v>
      </c>
      <c r="F161" s="45"/>
      <c r="G161" s="46">
        <f t="shared" si="172"/>
        <v>0</v>
      </c>
      <c r="H161" s="45"/>
      <c r="I161" s="46">
        <f t="shared" si="208"/>
        <v>0</v>
      </c>
      <c r="J161" s="45"/>
      <c r="K161">
        <f t="shared" si="173"/>
        <v>0</v>
      </c>
      <c r="L161" s="45"/>
      <c r="M161">
        <f t="shared" si="174"/>
        <v>0</v>
      </c>
      <c r="N161" s="45"/>
      <c r="O161">
        <f t="shared" si="175"/>
        <v>0</v>
      </c>
      <c r="P161" s="45"/>
      <c r="Q161">
        <f t="shared" si="176"/>
        <v>0</v>
      </c>
      <c r="R161" s="45"/>
      <c r="S161" s="46">
        <f t="shared" si="177"/>
        <v>0</v>
      </c>
      <c r="T161" s="45"/>
      <c r="U161" s="46">
        <f t="shared" si="178"/>
        <v>0</v>
      </c>
      <c r="V161" s="45"/>
      <c r="W161" s="46">
        <f t="shared" si="179"/>
        <v>0</v>
      </c>
      <c r="X161" s="45"/>
      <c r="Y161" s="46">
        <f t="shared" si="188"/>
        <v>0</v>
      </c>
      <c r="Z161">
        <f t="shared" si="189"/>
        <v>0</v>
      </c>
      <c r="AA161" s="46">
        <f t="shared" si="190"/>
        <v>0</v>
      </c>
      <c r="AB161" s="45"/>
      <c r="AC161" s="46">
        <f t="shared" si="180"/>
        <v>0</v>
      </c>
      <c r="AD161" s="45"/>
      <c r="AE161" s="46">
        <f t="shared" si="181"/>
        <v>0</v>
      </c>
      <c r="AF161" s="45"/>
      <c r="AG161">
        <f t="shared" si="182"/>
        <v>0</v>
      </c>
      <c r="AH161" s="45"/>
      <c r="AI161">
        <f t="shared" si="183"/>
        <v>0</v>
      </c>
      <c r="AJ161" s="45"/>
      <c r="AK161">
        <f t="shared" si="184"/>
        <v>0</v>
      </c>
      <c r="AL161" s="45"/>
      <c r="AM161">
        <f t="shared" si="209"/>
        <v>0</v>
      </c>
      <c r="AN161">
        <f t="shared" si="212"/>
        <v>0</v>
      </c>
      <c r="AO161">
        <f t="shared" si="185"/>
        <v>0</v>
      </c>
      <c r="AP161" s="45"/>
      <c r="AQ161" s="46">
        <f t="shared" si="210"/>
        <v>0</v>
      </c>
      <c r="AR161" s="45"/>
      <c r="AS161" s="46">
        <f t="shared" si="186"/>
        <v>0</v>
      </c>
      <c r="AT161" s="45"/>
      <c r="AU161" s="46">
        <f t="shared" si="187"/>
        <v>0</v>
      </c>
      <c r="AV161" s="45"/>
      <c r="AW161">
        <f t="shared" ref="AW161" si="227">IF(AV161="SI",1,0)</f>
        <v>0</v>
      </c>
      <c r="AX161">
        <f t="shared" si="214"/>
        <v>0</v>
      </c>
      <c r="AY161">
        <f t="shared" si="215"/>
        <v>0</v>
      </c>
    </row>
    <row r="162" spans="1:51" x14ac:dyDescent="0.25">
      <c r="A162" s="66">
        <f>'Mapa de riesgos'!B167</f>
        <v>0</v>
      </c>
      <c r="B162" s="67">
        <f>'Mapa de riesgos'!E167</f>
        <v>0</v>
      </c>
      <c r="C162" s="67"/>
      <c r="D162" s="45"/>
      <c r="E162" s="46">
        <f t="shared" si="171"/>
        <v>0</v>
      </c>
      <c r="F162" s="45"/>
      <c r="G162" s="46">
        <f t="shared" si="172"/>
        <v>0</v>
      </c>
      <c r="H162" s="45"/>
      <c r="I162" s="46">
        <f t="shared" si="208"/>
        <v>0</v>
      </c>
      <c r="J162" s="45"/>
      <c r="K162">
        <f t="shared" si="173"/>
        <v>0</v>
      </c>
      <c r="L162" s="45"/>
      <c r="M162">
        <f t="shared" si="174"/>
        <v>0</v>
      </c>
      <c r="N162" s="45"/>
      <c r="O162">
        <f t="shared" si="175"/>
        <v>0</v>
      </c>
      <c r="P162" s="45"/>
      <c r="Q162">
        <f t="shared" si="176"/>
        <v>0</v>
      </c>
      <c r="R162" s="45"/>
      <c r="S162" s="46">
        <f t="shared" si="177"/>
        <v>0</v>
      </c>
      <c r="T162" s="45"/>
      <c r="U162" s="46">
        <f t="shared" si="178"/>
        <v>0</v>
      </c>
      <c r="V162" s="45"/>
      <c r="W162" s="46">
        <f t="shared" si="179"/>
        <v>0</v>
      </c>
      <c r="X162" s="45"/>
      <c r="Y162" s="46">
        <f t="shared" si="188"/>
        <v>0</v>
      </c>
      <c r="Z162">
        <f t="shared" si="189"/>
        <v>0</v>
      </c>
      <c r="AA162" s="46">
        <f t="shared" si="190"/>
        <v>0</v>
      </c>
      <c r="AB162" s="45"/>
      <c r="AC162" s="46">
        <f t="shared" si="180"/>
        <v>0</v>
      </c>
      <c r="AD162" s="45"/>
      <c r="AE162" s="46">
        <f t="shared" si="181"/>
        <v>0</v>
      </c>
      <c r="AF162" s="45"/>
      <c r="AG162">
        <f t="shared" si="182"/>
        <v>0</v>
      </c>
      <c r="AH162" s="45"/>
      <c r="AI162">
        <f t="shared" si="183"/>
        <v>0</v>
      </c>
      <c r="AJ162" s="45"/>
      <c r="AK162">
        <f t="shared" si="184"/>
        <v>0</v>
      </c>
      <c r="AL162" s="45"/>
      <c r="AM162">
        <f t="shared" si="209"/>
        <v>0</v>
      </c>
      <c r="AN162">
        <f t="shared" si="212"/>
        <v>0</v>
      </c>
      <c r="AO162">
        <f t="shared" si="185"/>
        <v>0</v>
      </c>
      <c r="AP162" s="45"/>
      <c r="AQ162" s="46">
        <f t="shared" si="210"/>
        <v>0</v>
      </c>
      <c r="AR162" s="45"/>
      <c r="AS162" s="46">
        <f t="shared" si="186"/>
        <v>0</v>
      </c>
      <c r="AT162" s="45"/>
      <c r="AU162" s="46">
        <f t="shared" si="187"/>
        <v>0</v>
      </c>
      <c r="AV162" s="45"/>
      <c r="AW162">
        <f t="shared" ref="AW162" si="228">IF(AV162="SI",1,0)</f>
        <v>0</v>
      </c>
      <c r="AX162">
        <f t="shared" si="214"/>
        <v>0</v>
      </c>
      <c r="AY162">
        <f t="shared" si="215"/>
        <v>0</v>
      </c>
    </row>
    <row r="163" spans="1:51" x14ac:dyDescent="0.25">
      <c r="A163" s="66">
        <f>'Mapa de riesgos'!B168</f>
        <v>0</v>
      </c>
      <c r="B163" s="67">
        <f>'Mapa de riesgos'!E168</f>
        <v>0</v>
      </c>
      <c r="C163" s="67"/>
      <c r="D163" s="45"/>
      <c r="E163" s="46">
        <f t="shared" si="171"/>
        <v>0</v>
      </c>
      <c r="F163" s="45"/>
      <c r="G163" s="46">
        <f t="shared" si="172"/>
        <v>0</v>
      </c>
      <c r="H163" s="45"/>
      <c r="I163" s="46">
        <f t="shared" si="208"/>
        <v>0</v>
      </c>
      <c r="J163" s="45"/>
      <c r="K163">
        <f t="shared" si="173"/>
        <v>0</v>
      </c>
      <c r="L163" s="45"/>
      <c r="M163">
        <f t="shared" si="174"/>
        <v>0</v>
      </c>
      <c r="N163" s="45"/>
      <c r="O163">
        <f t="shared" si="175"/>
        <v>0</v>
      </c>
      <c r="P163" s="45"/>
      <c r="Q163">
        <f t="shared" si="176"/>
        <v>0</v>
      </c>
      <c r="R163" s="45"/>
      <c r="S163" s="46">
        <f t="shared" si="177"/>
        <v>0</v>
      </c>
      <c r="T163" s="45"/>
      <c r="U163" s="46">
        <f t="shared" si="178"/>
        <v>0</v>
      </c>
      <c r="V163" s="45"/>
      <c r="W163" s="46">
        <f t="shared" si="179"/>
        <v>0</v>
      </c>
      <c r="X163" s="45"/>
      <c r="Y163" s="46">
        <f t="shared" si="188"/>
        <v>0</v>
      </c>
      <c r="Z163">
        <f t="shared" si="189"/>
        <v>0</v>
      </c>
      <c r="AA163" s="46">
        <f t="shared" si="190"/>
        <v>0</v>
      </c>
      <c r="AB163" s="45"/>
      <c r="AC163" s="46">
        <f t="shared" si="180"/>
        <v>0</v>
      </c>
      <c r="AD163" s="45"/>
      <c r="AE163" s="46">
        <f t="shared" si="181"/>
        <v>0</v>
      </c>
      <c r="AF163" s="45"/>
      <c r="AG163">
        <f t="shared" si="182"/>
        <v>0</v>
      </c>
      <c r="AH163" s="45"/>
      <c r="AI163">
        <f t="shared" si="183"/>
        <v>0</v>
      </c>
      <c r="AJ163" s="45"/>
      <c r="AK163">
        <f t="shared" si="184"/>
        <v>0</v>
      </c>
      <c r="AL163" s="45"/>
      <c r="AM163">
        <f t="shared" si="209"/>
        <v>0</v>
      </c>
      <c r="AN163">
        <f t="shared" si="212"/>
        <v>0</v>
      </c>
      <c r="AO163">
        <f t="shared" si="185"/>
        <v>0</v>
      </c>
      <c r="AP163" s="45"/>
      <c r="AQ163" s="46">
        <f t="shared" si="210"/>
        <v>0</v>
      </c>
      <c r="AR163" s="45"/>
      <c r="AS163" s="46">
        <f t="shared" si="186"/>
        <v>0</v>
      </c>
      <c r="AT163" s="45"/>
      <c r="AU163" s="46">
        <f t="shared" si="187"/>
        <v>0</v>
      </c>
      <c r="AV163" s="45"/>
      <c r="AW163">
        <f t="shared" ref="AW163" si="229">IF(AV163="SI",1,0)</f>
        <v>0</v>
      </c>
      <c r="AX163">
        <f t="shared" si="214"/>
        <v>0</v>
      </c>
      <c r="AY163">
        <f t="shared" si="215"/>
        <v>0</v>
      </c>
    </row>
    <row r="164" spans="1:51" x14ac:dyDescent="0.25">
      <c r="A164" s="66">
        <f>'Mapa de riesgos'!B169</f>
        <v>0</v>
      </c>
      <c r="B164" s="67">
        <f>'Mapa de riesgos'!E169</f>
        <v>0</v>
      </c>
      <c r="C164" s="67"/>
      <c r="D164" s="45"/>
      <c r="E164" s="46">
        <f t="shared" si="171"/>
        <v>0</v>
      </c>
      <c r="F164" s="45"/>
      <c r="G164" s="46">
        <f t="shared" si="172"/>
        <v>0</v>
      </c>
      <c r="H164" s="45"/>
      <c r="I164" s="46">
        <f t="shared" si="208"/>
        <v>0</v>
      </c>
      <c r="J164" s="45"/>
      <c r="K164">
        <f t="shared" si="173"/>
        <v>0</v>
      </c>
      <c r="L164" s="45"/>
      <c r="M164">
        <f t="shared" si="174"/>
        <v>0</v>
      </c>
      <c r="N164" s="45"/>
      <c r="O164">
        <f t="shared" si="175"/>
        <v>0</v>
      </c>
      <c r="P164" s="45"/>
      <c r="Q164">
        <f t="shared" si="176"/>
        <v>0</v>
      </c>
      <c r="R164" s="45"/>
      <c r="S164" s="46">
        <f t="shared" si="177"/>
        <v>0</v>
      </c>
      <c r="T164" s="45"/>
      <c r="U164" s="46">
        <f t="shared" si="178"/>
        <v>0</v>
      </c>
      <c r="V164" s="45"/>
      <c r="W164" s="46">
        <f t="shared" si="179"/>
        <v>0</v>
      </c>
      <c r="X164" s="45"/>
      <c r="Y164" s="46">
        <f t="shared" si="188"/>
        <v>0</v>
      </c>
      <c r="Z164">
        <f t="shared" si="189"/>
        <v>0</v>
      </c>
      <c r="AA164" s="46">
        <f t="shared" si="190"/>
        <v>0</v>
      </c>
      <c r="AB164" s="45"/>
      <c r="AC164" s="46">
        <f t="shared" si="180"/>
        <v>0</v>
      </c>
      <c r="AD164" s="45"/>
      <c r="AE164" s="46">
        <f t="shared" si="181"/>
        <v>0</v>
      </c>
      <c r="AF164" s="45"/>
      <c r="AG164">
        <f t="shared" si="182"/>
        <v>0</v>
      </c>
      <c r="AH164" s="45"/>
      <c r="AI164">
        <f t="shared" si="183"/>
        <v>0</v>
      </c>
      <c r="AJ164" s="45"/>
      <c r="AK164">
        <f t="shared" si="184"/>
        <v>0</v>
      </c>
      <c r="AL164" s="45"/>
      <c r="AM164">
        <f t="shared" si="209"/>
        <v>0</v>
      </c>
      <c r="AN164">
        <f t="shared" si="212"/>
        <v>0</v>
      </c>
      <c r="AO164">
        <f t="shared" si="185"/>
        <v>0</v>
      </c>
      <c r="AP164" s="45"/>
      <c r="AQ164" s="46">
        <f t="shared" si="210"/>
        <v>0</v>
      </c>
      <c r="AR164" s="45"/>
      <c r="AS164" s="46">
        <f t="shared" si="186"/>
        <v>0</v>
      </c>
      <c r="AT164" s="45"/>
      <c r="AU164" s="46">
        <f t="shared" si="187"/>
        <v>0</v>
      </c>
      <c r="AV164" s="45"/>
      <c r="AW164">
        <f t="shared" ref="AW164" si="230">IF(AV164="SI",1,0)</f>
        <v>0</v>
      </c>
      <c r="AX164">
        <f t="shared" si="214"/>
        <v>0</v>
      </c>
      <c r="AY164">
        <f t="shared" si="215"/>
        <v>0</v>
      </c>
    </row>
    <row r="165" spans="1:51" x14ac:dyDescent="0.25">
      <c r="A165" s="66">
        <f>'Mapa de riesgos'!B170</f>
        <v>0</v>
      </c>
      <c r="B165" s="67">
        <f>'Mapa de riesgos'!E170</f>
        <v>0</v>
      </c>
      <c r="C165" s="67"/>
      <c r="D165" s="45"/>
      <c r="E165" s="46">
        <f t="shared" si="171"/>
        <v>0</v>
      </c>
      <c r="F165" s="45"/>
      <c r="G165" s="46">
        <f t="shared" si="172"/>
        <v>0</v>
      </c>
      <c r="H165" s="45"/>
      <c r="I165" s="46">
        <f t="shared" si="208"/>
        <v>0</v>
      </c>
      <c r="J165" s="45"/>
      <c r="K165">
        <f t="shared" si="173"/>
        <v>0</v>
      </c>
      <c r="L165" s="45"/>
      <c r="M165">
        <f t="shared" si="174"/>
        <v>0</v>
      </c>
      <c r="N165" s="45"/>
      <c r="O165">
        <f t="shared" si="175"/>
        <v>0</v>
      </c>
      <c r="P165" s="45"/>
      <c r="Q165">
        <f t="shared" si="176"/>
        <v>0</v>
      </c>
      <c r="R165" s="45"/>
      <c r="S165" s="46">
        <f t="shared" si="177"/>
        <v>0</v>
      </c>
      <c r="T165" s="45"/>
      <c r="U165" s="46">
        <f t="shared" si="178"/>
        <v>0</v>
      </c>
      <c r="V165" s="45"/>
      <c r="W165" s="46">
        <f t="shared" si="179"/>
        <v>0</v>
      </c>
      <c r="X165" s="45"/>
      <c r="Y165" s="46">
        <f t="shared" si="188"/>
        <v>0</v>
      </c>
      <c r="Z165">
        <f t="shared" si="189"/>
        <v>0</v>
      </c>
      <c r="AA165" s="46">
        <f t="shared" si="190"/>
        <v>0</v>
      </c>
      <c r="AB165" s="45"/>
      <c r="AC165" s="46">
        <f t="shared" si="180"/>
        <v>0</v>
      </c>
      <c r="AD165" s="45"/>
      <c r="AE165" s="46">
        <f t="shared" si="181"/>
        <v>0</v>
      </c>
      <c r="AF165" s="45"/>
      <c r="AG165">
        <f t="shared" si="182"/>
        <v>0</v>
      </c>
      <c r="AH165" s="45"/>
      <c r="AI165">
        <f t="shared" si="183"/>
        <v>0</v>
      </c>
      <c r="AJ165" s="45"/>
      <c r="AK165">
        <f t="shared" si="184"/>
        <v>0</v>
      </c>
      <c r="AL165" s="45"/>
      <c r="AM165">
        <f t="shared" si="209"/>
        <v>0</v>
      </c>
      <c r="AN165">
        <f t="shared" si="212"/>
        <v>0</v>
      </c>
      <c r="AO165">
        <f t="shared" si="185"/>
        <v>0</v>
      </c>
      <c r="AP165" s="45"/>
      <c r="AQ165" s="46">
        <f t="shared" si="210"/>
        <v>0</v>
      </c>
      <c r="AR165" s="45"/>
      <c r="AS165" s="46">
        <f t="shared" si="186"/>
        <v>0</v>
      </c>
      <c r="AT165" s="45"/>
      <c r="AU165" s="46">
        <f t="shared" si="187"/>
        <v>0</v>
      </c>
      <c r="AV165" s="45"/>
      <c r="AW165">
        <f t="shared" ref="AW165" si="231">IF(AV165="SI",1,0)</f>
        <v>0</v>
      </c>
      <c r="AX165">
        <f t="shared" si="214"/>
        <v>0</v>
      </c>
      <c r="AY165">
        <f t="shared" si="215"/>
        <v>0</v>
      </c>
    </row>
    <row r="166" spans="1:51" x14ac:dyDescent="0.25">
      <c r="A166" s="66">
        <f>'Mapa de riesgos'!B171</f>
        <v>0</v>
      </c>
      <c r="B166" s="67">
        <f>'Mapa de riesgos'!E171</f>
        <v>0</v>
      </c>
      <c r="C166" s="67"/>
      <c r="D166" s="45"/>
      <c r="E166" s="46">
        <f t="shared" si="171"/>
        <v>0</v>
      </c>
      <c r="F166" s="45"/>
      <c r="G166" s="46">
        <f t="shared" si="172"/>
        <v>0</v>
      </c>
      <c r="H166" s="45"/>
      <c r="I166" s="46">
        <f t="shared" si="208"/>
        <v>0</v>
      </c>
      <c r="J166" s="45"/>
      <c r="K166">
        <f t="shared" si="173"/>
        <v>0</v>
      </c>
      <c r="L166" s="45"/>
      <c r="M166">
        <f t="shared" si="174"/>
        <v>0</v>
      </c>
      <c r="N166" s="45"/>
      <c r="O166">
        <f t="shared" si="175"/>
        <v>0</v>
      </c>
      <c r="P166" s="45"/>
      <c r="Q166">
        <f t="shared" si="176"/>
        <v>0</v>
      </c>
      <c r="R166" s="45"/>
      <c r="S166" s="46">
        <f t="shared" si="177"/>
        <v>0</v>
      </c>
      <c r="T166" s="45"/>
      <c r="U166" s="46">
        <f t="shared" si="178"/>
        <v>0</v>
      </c>
      <c r="V166" s="45"/>
      <c r="W166" s="46">
        <f t="shared" si="179"/>
        <v>0</v>
      </c>
      <c r="X166" s="45"/>
      <c r="Y166" s="46">
        <f t="shared" si="188"/>
        <v>0</v>
      </c>
      <c r="Z166">
        <f t="shared" si="189"/>
        <v>0</v>
      </c>
      <c r="AA166" s="46">
        <f t="shared" si="190"/>
        <v>0</v>
      </c>
      <c r="AB166" s="45"/>
      <c r="AC166" s="46">
        <f t="shared" si="180"/>
        <v>0</v>
      </c>
      <c r="AD166" s="45"/>
      <c r="AE166" s="46">
        <f t="shared" si="181"/>
        <v>0</v>
      </c>
      <c r="AF166" s="45"/>
      <c r="AG166">
        <f t="shared" si="182"/>
        <v>0</v>
      </c>
      <c r="AH166" s="45"/>
      <c r="AI166">
        <f t="shared" si="183"/>
        <v>0</v>
      </c>
      <c r="AJ166" s="45"/>
      <c r="AK166">
        <f t="shared" si="184"/>
        <v>0</v>
      </c>
      <c r="AL166" s="45"/>
      <c r="AM166">
        <f t="shared" si="209"/>
        <v>0</v>
      </c>
      <c r="AN166">
        <f t="shared" si="212"/>
        <v>0</v>
      </c>
      <c r="AO166">
        <f t="shared" si="185"/>
        <v>0</v>
      </c>
      <c r="AP166" s="45"/>
      <c r="AQ166" s="46">
        <f t="shared" si="210"/>
        <v>0</v>
      </c>
      <c r="AR166" s="45"/>
      <c r="AS166" s="46">
        <f t="shared" si="186"/>
        <v>0</v>
      </c>
      <c r="AT166" s="45"/>
      <c r="AU166" s="46">
        <f t="shared" si="187"/>
        <v>0</v>
      </c>
      <c r="AV166" s="45"/>
      <c r="AW166">
        <f t="shared" ref="AW166" si="232">IF(AV166="SI",1,0)</f>
        <v>0</v>
      </c>
      <c r="AX166">
        <f t="shared" si="214"/>
        <v>0</v>
      </c>
      <c r="AY166">
        <f t="shared" si="215"/>
        <v>0</v>
      </c>
    </row>
    <row r="167" spans="1:51" x14ac:dyDescent="0.25">
      <c r="A167" s="66">
        <f>'Mapa de riesgos'!B172</f>
        <v>0</v>
      </c>
      <c r="B167" s="67">
        <f>'Mapa de riesgos'!E172</f>
        <v>0</v>
      </c>
      <c r="C167" s="67"/>
      <c r="D167" s="45"/>
      <c r="E167" s="46">
        <f t="shared" si="171"/>
        <v>0</v>
      </c>
      <c r="F167" s="45"/>
      <c r="G167" s="46">
        <f t="shared" si="172"/>
        <v>0</v>
      </c>
      <c r="H167" s="45"/>
      <c r="I167" s="46">
        <f t="shared" si="208"/>
        <v>0</v>
      </c>
      <c r="J167" s="45"/>
      <c r="K167">
        <f t="shared" si="173"/>
        <v>0</v>
      </c>
      <c r="L167" s="45"/>
      <c r="M167">
        <f t="shared" si="174"/>
        <v>0</v>
      </c>
      <c r="N167" s="45"/>
      <c r="O167">
        <f t="shared" si="175"/>
        <v>0</v>
      </c>
      <c r="P167" s="45"/>
      <c r="Q167">
        <f t="shared" si="176"/>
        <v>0</v>
      </c>
      <c r="R167" s="45"/>
      <c r="S167" s="46">
        <f t="shared" si="177"/>
        <v>0</v>
      </c>
      <c r="T167" s="45"/>
      <c r="U167" s="46">
        <f t="shared" si="178"/>
        <v>0</v>
      </c>
      <c r="V167" s="45"/>
      <c r="W167" s="46">
        <f t="shared" si="179"/>
        <v>0</v>
      </c>
      <c r="X167" s="45"/>
      <c r="Y167" s="46">
        <f t="shared" si="188"/>
        <v>0</v>
      </c>
      <c r="Z167">
        <f t="shared" si="189"/>
        <v>0</v>
      </c>
      <c r="AA167" s="46">
        <f t="shared" si="190"/>
        <v>0</v>
      </c>
      <c r="AB167" s="45"/>
      <c r="AC167" s="46">
        <f t="shared" si="180"/>
        <v>0</v>
      </c>
      <c r="AD167" s="45"/>
      <c r="AE167" s="46">
        <f t="shared" si="181"/>
        <v>0</v>
      </c>
      <c r="AF167" s="45"/>
      <c r="AG167">
        <f t="shared" si="182"/>
        <v>0</v>
      </c>
      <c r="AH167" s="45"/>
      <c r="AI167">
        <f t="shared" si="183"/>
        <v>0</v>
      </c>
      <c r="AJ167" s="45"/>
      <c r="AK167">
        <f t="shared" si="184"/>
        <v>0</v>
      </c>
      <c r="AL167" s="45"/>
      <c r="AM167">
        <f t="shared" si="209"/>
        <v>0</v>
      </c>
      <c r="AN167">
        <f t="shared" si="212"/>
        <v>0</v>
      </c>
      <c r="AO167">
        <f t="shared" si="185"/>
        <v>0</v>
      </c>
      <c r="AP167" s="45"/>
      <c r="AQ167" s="46">
        <f t="shared" si="210"/>
        <v>0</v>
      </c>
      <c r="AR167" s="45"/>
      <c r="AS167" s="46">
        <f t="shared" si="186"/>
        <v>0</v>
      </c>
      <c r="AT167" s="45"/>
      <c r="AU167" s="46">
        <f t="shared" si="187"/>
        <v>0</v>
      </c>
      <c r="AV167" s="45"/>
      <c r="AW167">
        <f t="shared" ref="AW167" si="233">IF(AV167="SI",1,0)</f>
        <v>0</v>
      </c>
      <c r="AX167">
        <f t="shared" si="214"/>
        <v>0</v>
      </c>
      <c r="AY167">
        <f t="shared" si="215"/>
        <v>0</v>
      </c>
    </row>
    <row r="168" spans="1:51" x14ac:dyDescent="0.25">
      <c r="A168" s="66">
        <f>'Mapa de riesgos'!B173</f>
        <v>0</v>
      </c>
      <c r="B168" s="67">
        <f>'Mapa de riesgos'!E173</f>
        <v>0</v>
      </c>
      <c r="C168" s="67"/>
      <c r="D168" s="45"/>
      <c r="E168" s="46">
        <f t="shared" si="171"/>
        <v>0</v>
      </c>
      <c r="F168" s="45"/>
      <c r="G168" s="46">
        <f t="shared" si="172"/>
        <v>0</v>
      </c>
      <c r="H168" s="45"/>
      <c r="I168" s="46">
        <f t="shared" si="208"/>
        <v>0</v>
      </c>
      <c r="J168" s="45"/>
      <c r="K168">
        <f t="shared" si="173"/>
        <v>0</v>
      </c>
      <c r="L168" s="45"/>
      <c r="M168">
        <f t="shared" si="174"/>
        <v>0</v>
      </c>
      <c r="N168" s="45"/>
      <c r="O168">
        <f t="shared" si="175"/>
        <v>0</v>
      </c>
      <c r="P168" s="45"/>
      <c r="Q168">
        <f t="shared" si="176"/>
        <v>0</v>
      </c>
      <c r="R168" s="45"/>
      <c r="S168" s="46">
        <f t="shared" si="177"/>
        <v>0</v>
      </c>
      <c r="T168" s="45"/>
      <c r="U168" s="46">
        <f t="shared" si="178"/>
        <v>0</v>
      </c>
      <c r="V168" s="45"/>
      <c r="W168" s="46">
        <f t="shared" si="179"/>
        <v>0</v>
      </c>
      <c r="X168" s="45"/>
      <c r="Y168" s="46">
        <f t="shared" si="188"/>
        <v>0</v>
      </c>
      <c r="Z168">
        <f t="shared" si="189"/>
        <v>0</v>
      </c>
      <c r="AA168" s="46">
        <f t="shared" si="190"/>
        <v>0</v>
      </c>
      <c r="AB168" s="45"/>
      <c r="AC168" s="46">
        <f t="shared" si="180"/>
        <v>0</v>
      </c>
      <c r="AD168" s="45"/>
      <c r="AE168" s="46">
        <f t="shared" si="181"/>
        <v>0</v>
      </c>
      <c r="AF168" s="45"/>
      <c r="AG168">
        <f t="shared" si="182"/>
        <v>0</v>
      </c>
      <c r="AH168" s="45"/>
      <c r="AI168">
        <f t="shared" si="183"/>
        <v>0</v>
      </c>
      <c r="AJ168" s="45"/>
      <c r="AK168">
        <f t="shared" si="184"/>
        <v>0</v>
      </c>
      <c r="AL168" s="45"/>
      <c r="AM168">
        <f t="shared" si="209"/>
        <v>0</v>
      </c>
      <c r="AN168">
        <f t="shared" si="212"/>
        <v>0</v>
      </c>
      <c r="AO168">
        <f t="shared" si="185"/>
        <v>0</v>
      </c>
      <c r="AP168" s="45"/>
      <c r="AQ168" s="46">
        <f t="shared" si="210"/>
        <v>0</v>
      </c>
      <c r="AR168" s="45"/>
      <c r="AS168" s="46">
        <f t="shared" si="186"/>
        <v>0</v>
      </c>
      <c r="AT168" s="45"/>
      <c r="AU168" s="46">
        <f t="shared" si="187"/>
        <v>0</v>
      </c>
      <c r="AV168" s="45"/>
      <c r="AW168">
        <f t="shared" ref="AW168" si="234">IF(AV168="SI",1,0)</f>
        <v>0</v>
      </c>
      <c r="AX168">
        <f t="shared" si="214"/>
        <v>0</v>
      </c>
      <c r="AY168">
        <f t="shared" si="215"/>
        <v>0</v>
      </c>
    </row>
    <row r="169" spans="1:51" x14ac:dyDescent="0.25">
      <c r="A169" s="66">
        <f>'Mapa de riesgos'!B174</f>
        <v>0</v>
      </c>
      <c r="B169" s="67">
        <f>'Mapa de riesgos'!E174</f>
        <v>0</v>
      </c>
      <c r="C169" s="67"/>
      <c r="D169" s="45"/>
      <c r="E169" s="46">
        <f t="shared" si="171"/>
        <v>0</v>
      </c>
      <c r="F169" s="45"/>
      <c r="G169" s="46">
        <f t="shared" si="172"/>
        <v>0</v>
      </c>
      <c r="H169" s="45"/>
      <c r="I169" s="46">
        <f t="shared" si="208"/>
        <v>0</v>
      </c>
      <c r="J169" s="45"/>
      <c r="K169">
        <f t="shared" si="173"/>
        <v>0</v>
      </c>
      <c r="L169" s="45"/>
      <c r="M169">
        <f t="shared" si="174"/>
        <v>0</v>
      </c>
      <c r="N169" s="45"/>
      <c r="O169">
        <f t="shared" si="175"/>
        <v>0</v>
      </c>
      <c r="P169" s="45"/>
      <c r="Q169">
        <f t="shared" si="176"/>
        <v>0</v>
      </c>
      <c r="R169" s="45"/>
      <c r="S169" s="46">
        <f t="shared" si="177"/>
        <v>0</v>
      </c>
      <c r="T169" s="45"/>
      <c r="U169" s="46">
        <f t="shared" si="178"/>
        <v>0</v>
      </c>
      <c r="V169" s="45"/>
      <c r="W169" s="46">
        <f t="shared" si="179"/>
        <v>0</v>
      </c>
      <c r="X169" s="45"/>
      <c r="Y169" s="46">
        <f t="shared" si="188"/>
        <v>0</v>
      </c>
      <c r="Z169">
        <f t="shared" si="189"/>
        <v>0</v>
      </c>
      <c r="AA169" s="46">
        <f t="shared" si="190"/>
        <v>0</v>
      </c>
      <c r="AB169" s="45"/>
      <c r="AC169" s="46">
        <f t="shared" si="180"/>
        <v>0</v>
      </c>
      <c r="AD169" s="45"/>
      <c r="AE169" s="46">
        <f t="shared" si="181"/>
        <v>0</v>
      </c>
      <c r="AF169" s="45"/>
      <c r="AG169">
        <f t="shared" si="182"/>
        <v>0</v>
      </c>
      <c r="AH169" s="45"/>
      <c r="AI169">
        <f t="shared" si="183"/>
        <v>0</v>
      </c>
      <c r="AJ169" s="45"/>
      <c r="AK169">
        <f t="shared" si="184"/>
        <v>0</v>
      </c>
      <c r="AL169" s="45"/>
      <c r="AM169">
        <f t="shared" si="209"/>
        <v>0</v>
      </c>
      <c r="AN169">
        <f t="shared" si="212"/>
        <v>0</v>
      </c>
      <c r="AO169">
        <f t="shared" si="185"/>
        <v>0</v>
      </c>
      <c r="AP169" s="45"/>
      <c r="AQ169" s="46">
        <f t="shared" si="210"/>
        <v>0</v>
      </c>
      <c r="AR169" s="45"/>
      <c r="AS169" s="46">
        <f t="shared" si="186"/>
        <v>0</v>
      </c>
      <c r="AT169" s="45"/>
      <c r="AU169" s="46">
        <f t="shared" si="187"/>
        <v>0</v>
      </c>
      <c r="AV169" s="45"/>
      <c r="AW169">
        <f t="shared" ref="AW169" si="235">IF(AV169="SI",1,0)</f>
        <v>0</v>
      </c>
      <c r="AX169">
        <f t="shared" si="214"/>
        <v>0</v>
      </c>
      <c r="AY169">
        <f t="shared" si="215"/>
        <v>0</v>
      </c>
    </row>
    <row r="170" spans="1:51" x14ac:dyDescent="0.25">
      <c r="A170" s="66">
        <f>'Mapa de riesgos'!B175</f>
        <v>0</v>
      </c>
      <c r="B170" s="67">
        <f>'Mapa de riesgos'!E175</f>
        <v>0</v>
      </c>
      <c r="C170" s="67"/>
      <c r="D170" s="45"/>
      <c r="E170" s="46">
        <f t="shared" si="171"/>
        <v>0</v>
      </c>
      <c r="F170" s="45"/>
      <c r="G170" s="46">
        <f t="shared" si="172"/>
        <v>0</v>
      </c>
      <c r="H170" s="45"/>
      <c r="I170" s="46">
        <f t="shared" si="208"/>
        <v>0</v>
      </c>
      <c r="J170" s="45"/>
      <c r="K170">
        <f t="shared" si="173"/>
        <v>0</v>
      </c>
      <c r="L170" s="45"/>
      <c r="M170">
        <f t="shared" si="174"/>
        <v>0</v>
      </c>
      <c r="N170" s="45"/>
      <c r="O170">
        <f t="shared" si="175"/>
        <v>0</v>
      </c>
      <c r="P170" s="45"/>
      <c r="Q170">
        <f t="shared" si="176"/>
        <v>0</v>
      </c>
      <c r="R170" s="45"/>
      <c r="S170" s="46">
        <f t="shared" si="177"/>
        <v>0</v>
      </c>
      <c r="T170" s="45"/>
      <c r="U170" s="46">
        <f t="shared" si="178"/>
        <v>0</v>
      </c>
      <c r="V170" s="45"/>
      <c r="W170" s="46">
        <f t="shared" si="179"/>
        <v>0</v>
      </c>
      <c r="X170" s="45"/>
      <c r="Y170" s="46">
        <f t="shared" si="188"/>
        <v>0</v>
      </c>
      <c r="Z170">
        <f t="shared" si="189"/>
        <v>0</v>
      </c>
      <c r="AA170" s="46">
        <f t="shared" si="190"/>
        <v>0</v>
      </c>
      <c r="AB170" s="45"/>
      <c r="AC170" s="46">
        <f t="shared" si="180"/>
        <v>0</v>
      </c>
      <c r="AD170" s="45"/>
      <c r="AE170" s="46">
        <f t="shared" si="181"/>
        <v>0</v>
      </c>
      <c r="AF170" s="45"/>
      <c r="AG170">
        <f t="shared" si="182"/>
        <v>0</v>
      </c>
      <c r="AH170" s="45"/>
      <c r="AI170">
        <f t="shared" si="183"/>
        <v>0</v>
      </c>
      <c r="AJ170" s="45"/>
      <c r="AK170">
        <f t="shared" si="184"/>
        <v>0</v>
      </c>
      <c r="AL170" s="45"/>
      <c r="AM170">
        <f t="shared" si="209"/>
        <v>0</v>
      </c>
      <c r="AN170">
        <f t="shared" si="212"/>
        <v>0</v>
      </c>
      <c r="AO170">
        <f t="shared" si="185"/>
        <v>0</v>
      </c>
      <c r="AP170" s="45"/>
      <c r="AQ170" s="46">
        <f t="shared" si="210"/>
        <v>0</v>
      </c>
      <c r="AR170" s="45"/>
      <c r="AS170" s="46">
        <f t="shared" si="186"/>
        <v>0</v>
      </c>
      <c r="AT170" s="45"/>
      <c r="AU170" s="46">
        <f t="shared" si="187"/>
        <v>0</v>
      </c>
      <c r="AV170" s="45"/>
      <c r="AW170">
        <f t="shared" ref="AW170" si="236">IF(AV170="SI",1,0)</f>
        <v>0</v>
      </c>
      <c r="AX170">
        <f t="shared" si="214"/>
        <v>0</v>
      </c>
      <c r="AY170">
        <f t="shared" si="215"/>
        <v>0</v>
      </c>
    </row>
    <row r="171" spans="1:51" x14ac:dyDescent="0.25">
      <c r="A171" s="66">
        <f>'Mapa de riesgos'!B176</f>
        <v>0</v>
      </c>
      <c r="B171" s="67">
        <f>'Mapa de riesgos'!E176</f>
        <v>0</v>
      </c>
      <c r="C171" s="67"/>
      <c r="D171" s="45"/>
      <c r="E171" s="46">
        <f t="shared" si="171"/>
        <v>0</v>
      </c>
      <c r="F171" s="45"/>
      <c r="G171" s="46">
        <f t="shared" si="172"/>
        <v>0</v>
      </c>
      <c r="H171" s="45"/>
      <c r="I171" s="46">
        <f t="shared" si="208"/>
        <v>0</v>
      </c>
      <c r="J171" s="45"/>
      <c r="K171">
        <f t="shared" si="173"/>
        <v>0</v>
      </c>
      <c r="L171" s="45"/>
      <c r="M171">
        <f t="shared" si="174"/>
        <v>0</v>
      </c>
      <c r="N171" s="45"/>
      <c r="O171">
        <f t="shared" si="175"/>
        <v>0</v>
      </c>
      <c r="P171" s="45"/>
      <c r="Q171">
        <f t="shared" si="176"/>
        <v>0</v>
      </c>
      <c r="R171" s="45"/>
      <c r="S171" s="46">
        <f t="shared" si="177"/>
        <v>0</v>
      </c>
      <c r="T171" s="45"/>
      <c r="U171" s="46">
        <f t="shared" si="178"/>
        <v>0</v>
      </c>
      <c r="V171" s="45"/>
      <c r="W171" s="46">
        <f t="shared" si="179"/>
        <v>0</v>
      </c>
      <c r="X171" s="45"/>
      <c r="Y171" s="46">
        <f t="shared" si="188"/>
        <v>0</v>
      </c>
      <c r="Z171">
        <f t="shared" si="189"/>
        <v>0</v>
      </c>
      <c r="AA171" s="46">
        <f t="shared" si="190"/>
        <v>0</v>
      </c>
      <c r="AB171" s="45"/>
      <c r="AC171" s="46">
        <f t="shared" si="180"/>
        <v>0</v>
      </c>
      <c r="AD171" s="45"/>
      <c r="AE171" s="46">
        <f t="shared" si="181"/>
        <v>0</v>
      </c>
      <c r="AF171" s="45"/>
      <c r="AG171">
        <f t="shared" si="182"/>
        <v>0</v>
      </c>
      <c r="AH171" s="45"/>
      <c r="AI171">
        <f t="shared" si="183"/>
        <v>0</v>
      </c>
      <c r="AJ171" s="45"/>
      <c r="AK171">
        <f t="shared" si="184"/>
        <v>0</v>
      </c>
      <c r="AL171" s="45"/>
      <c r="AM171">
        <f t="shared" si="209"/>
        <v>0</v>
      </c>
      <c r="AN171">
        <f t="shared" si="212"/>
        <v>0</v>
      </c>
      <c r="AO171">
        <f t="shared" si="185"/>
        <v>0</v>
      </c>
      <c r="AP171" s="45"/>
      <c r="AQ171" s="46">
        <f t="shared" si="210"/>
        <v>0</v>
      </c>
      <c r="AR171" s="45"/>
      <c r="AS171" s="46">
        <f t="shared" si="186"/>
        <v>0</v>
      </c>
      <c r="AT171" s="45"/>
      <c r="AU171" s="46">
        <f t="shared" si="187"/>
        <v>0</v>
      </c>
      <c r="AV171" s="45"/>
      <c r="AW171">
        <f t="shared" ref="AW171" si="237">IF(AV171="SI",1,0)</f>
        <v>0</v>
      </c>
      <c r="AX171">
        <f t="shared" si="214"/>
        <v>0</v>
      </c>
      <c r="AY171">
        <f t="shared" si="215"/>
        <v>0</v>
      </c>
    </row>
    <row r="172" spans="1:51" x14ac:dyDescent="0.25">
      <c r="A172" s="66">
        <f>'Mapa de riesgos'!B177</f>
        <v>0</v>
      </c>
      <c r="B172" s="67">
        <f>'Mapa de riesgos'!E177</f>
        <v>0</v>
      </c>
      <c r="C172" s="67"/>
      <c r="D172" s="45"/>
      <c r="E172" s="46">
        <f t="shared" si="171"/>
        <v>0</v>
      </c>
      <c r="F172" s="45"/>
      <c r="G172" s="46">
        <f t="shared" si="172"/>
        <v>0</v>
      </c>
      <c r="H172" s="45"/>
      <c r="I172" s="46">
        <f t="shared" si="208"/>
        <v>0</v>
      </c>
      <c r="J172" s="45"/>
      <c r="K172">
        <f t="shared" si="173"/>
        <v>0</v>
      </c>
      <c r="L172" s="45"/>
      <c r="M172">
        <f t="shared" si="174"/>
        <v>0</v>
      </c>
      <c r="N172" s="45"/>
      <c r="O172">
        <f t="shared" si="175"/>
        <v>0</v>
      </c>
      <c r="P172" s="45"/>
      <c r="Q172">
        <f t="shared" si="176"/>
        <v>0</v>
      </c>
      <c r="R172" s="45"/>
      <c r="S172" s="46">
        <f t="shared" si="177"/>
        <v>0</v>
      </c>
      <c r="T172" s="45"/>
      <c r="U172" s="46">
        <f t="shared" si="178"/>
        <v>0</v>
      </c>
      <c r="V172" s="45"/>
      <c r="W172" s="46">
        <f t="shared" si="179"/>
        <v>0</v>
      </c>
      <c r="X172" s="45"/>
      <c r="Y172" s="46">
        <f t="shared" si="188"/>
        <v>0</v>
      </c>
      <c r="Z172">
        <f t="shared" si="189"/>
        <v>0</v>
      </c>
      <c r="AA172" s="46">
        <f t="shared" si="190"/>
        <v>0</v>
      </c>
      <c r="AB172" s="45"/>
      <c r="AC172" s="46">
        <f t="shared" si="180"/>
        <v>0</v>
      </c>
      <c r="AD172" s="45"/>
      <c r="AE172" s="46">
        <f t="shared" si="181"/>
        <v>0</v>
      </c>
      <c r="AF172" s="45"/>
      <c r="AG172">
        <f t="shared" si="182"/>
        <v>0</v>
      </c>
      <c r="AH172" s="45"/>
      <c r="AI172">
        <f t="shared" si="183"/>
        <v>0</v>
      </c>
      <c r="AJ172" s="45"/>
      <c r="AK172">
        <f t="shared" si="184"/>
        <v>0</v>
      </c>
      <c r="AL172" s="45"/>
      <c r="AM172">
        <f t="shared" si="209"/>
        <v>0</v>
      </c>
      <c r="AN172">
        <f t="shared" si="212"/>
        <v>0</v>
      </c>
      <c r="AO172">
        <f t="shared" si="185"/>
        <v>0</v>
      </c>
      <c r="AP172" s="45"/>
      <c r="AQ172" s="46">
        <f t="shared" si="210"/>
        <v>0</v>
      </c>
      <c r="AR172" s="45"/>
      <c r="AS172" s="46">
        <f t="shared" si="186"/>
        <v>0</v>
      </c>
      <c r="AT172" s="45"/>
      <c r="AU172" s="46">
        <f t="shared" si="187"/>
        <v>0</v>
      </c>
      <c r="AV172" s="45"/>
      <c r="AW172">
        <f t="shared" ref="AW172" si="238">IF(AV172="SI",1,0)</f>
        <v>0</v>
      </c>
      <c r="AX172">
        <f t="shared" si="214"/>
        <v>0</v>
      </c>
      <c r="AY172">
        <f t="shared" si="215"/>
        <v>0</v>
      </c>
    </row>
    <row r="173" spans="1:51" x14ac:dyDescent="0.25">
      <c r="A173" s="66">
        <f>'Mapa de riesgos'!B178</f>
        <v>0</v>
      </c>
      <c r="B173" s="67">
        <f>'Mapa de riesgos'!E178</f>
        <v>0</v>
      </c>
      <c r="C173" s="67"/>
      <c r="D173" s="45"/>
      <c r="E173" s="46">
        <f t="shared" si="171"/>
        <v>0</v>
      </c>
      <c r="F173" s="45"/>
      <c r="G173" s="46">
        <f t="shared" si="172"/>
        <v>0</v>
      </c>
      <c r="H173" s="45"/>
      <c r="I173" s="46">
        <f t="shared" si="208"/>
        <v>0</v>
      </c>
      <c r="J173" s="45"/>
      <c r="K173">
        <f t="shared" si="173"/>
        <v>0</v>
      </c>
      <c r="L173" s="45"/>
      <c r="M173">
        <f t="shared" si="174"/>
        <v>0</v>
      </c>
      <c r="N173" s="45"/>
      <c r="O173">
        <f t="shared" si="175"/>
        <v>0</v>
      </c>
      <c r="P173" s="45"/>
      <c r="Q173">
        <f t="shared" si="176"/>
        <v>0</v>
      </c>
      <c r="R173" s="45"/>
      <c r="S173" s="46">
        <f t="shared" si="177"/>
        <v>0</v>
      </c>
      <c r="T173" s="45"/>
      <c r="U173" s="46">
        <f t="shared" si="178"/>
        <v>0</v>
      </c>
      <c r="V173" s="45"/>
      <c r="W173" s="46">
        <f t="shared" si="179"/>
        <v>0</v>
      </c>
      <c r="X173" s="45"/>
      <c r="Y173" s="46">
        <f t="shared" si="188"/>
        <v>0</v>
      </c>
      <c r="Z173">
        <f t="shared" si="189"/>
        <v>0</v>
      </c>
      <c r="AA173" s="46">
        <f t="shared" si="190"/>
        <v>0</v>
      </c>
      <c r="AB173" s="45"/>
      <c r="AC173" s="46">
        <f t="shared" si="180"/>
        <v>0</v>
      </c>
      <c r="AD173" s="45"/>
      <c r="AE173" s="46">
        <f t="shared" si="181"/>
        <v>0</v>
      </c>
      <c r="AF173" s="45"/>
      <c r="AG173">
        <f t="shared" si="182"/>
        <v>0</v>
      </c>
      <c r="AH173" s="45"/>
      <c r="AI173">
        <f t="shared" si="183"/>
        <v>0</v>
      </c>
      <c r="AJ173" s="45"/>
      <c r="AK173">
        <f t="shared" si="184"/>
        <v>0</v>
      </c>
      <c r="AL173" s="45"/>
      <c r="AM173">
        <f t="shared" si="209"/>
        <v>0</v>
      </c>
      <c r="AN173">
        <f t="shared" si="212"/>
        <v>0</v>
      </c>
      <c r="AO173">
        <f t="shared" si="185"/>
        <v>0</v>
      </c>
      <c r="AP173" s="45"/>
      <c r="AQ173" s="46">
        <f t="shared" si="210"/>
        <v>0</v>
      </c>
      <c r="AR173" s="45"/>
      <c r="AS173" s="46">
        <f t="shared" si="186"/>
        <v>0</v>
      </c>
      <c r="AT173" s="45"/>
      <c r="AU173" s="46">
        <f t="shared" si="187"/>
        <v>0</v>
      </c>
      <c r="AV173" s="45"/>
      <c r="AW173">
        <f t="shared" ref="AW173" si="239">IF(AV173="SI",1,0)</f>
        <v>0</v>
      </c>
      <c r="AX173">
        <f t="shared" si="214"/>
        <v>0</v>
      </c>
      <c r="AY173">
        <f t="shared" si="215"/>
        <v>0</v>
      </c>
    </row>
    <row r="174" spans="1:51" x14ac:dyDescent="0.25">
      <c r="A174" s="66">
        <f>'Mapa de riesgos'!B179</f>
        <v>0</v>
      </c>
      <c r="B174" s="67">
        <f>'Mapa de riesgos'!E179</f>
        <v>0</v>
      </c>
      <c r="C174" s="67"/>
      <c r="D174" s="45"/>
      <c r="E174" s="46">
        <f t="shared" si="171"/>
        <v>0</v>
      </c>
      <c r="F174" s="45"/>
      <c r="G174" s="46">
        <f t="shared" si="172"/>
        <v>0</v>
      </c>
      <c r="H174" s="45"/>
      <c r="I174" s="46">
        <f t="shared" si="208"/>
        <v>0</v>
      </c>
      <c r="J174" s="45"/>
      <c r="K174">
        <f t="shared" si="173"/>
        <v>0</v>
      </c>
      <c r="L174" s="45"/>
      <c r="M174">
        <f t="shared" si="174"/>
        <v>0</v>
      </c>
      <c r="N174" s="45"/>
      <c r="O174">
        <f t="shared" si="175"/>
        <v>0</v>
      </c>
      <c r="P174" s="45"/>
      <c r="Q174">
        <f t="shared" si="176"/>
        <v>0</v>
      </c>
      <c r="R174" s="45"/>
      <c r="S174" s="46">
        <f t="shared" si="177"/>
        <v>0</v>
      </c>
      <c r="T174" s="45"/>
      <c r="U174" s="46">
        <f t="shared" si="178"/>
        <v>0</v>
      </c>
      <c r="V174" s="45"/>
      <c r="W174" s="46">
        <f t="shared" si="179"/>
        <v>0</v>
      </c>
      <c r="X174" s="45"/>
      <c r="Y174" s="46">
        <f t="shared" si="188"/>
        <v>0</v>
      </c>
      <c r="Z174">
        <f t="shared" si="189"/>
        <v>0</v>
      </c>
      <c r="AA174" s="46">
        <f t="shared" si="190"/>
        <v>0</v>
      </c>
      <c r="AB174" s="45"/>
      <c r="AC174" s="46">
        <f t="shared" si="180"/>
        <v>0</v>
      </c>
      <c r="AD174" s="45"/>
      <c r="AE174" s="46">
        <f t="shared" si="181"/>
        <v>0</v>
      </c>
      <c r="AF174" s="45"/>
      <c r="AG174">
        <f t="shared" si="182"/>
        <v>0</v>
      </c>
      <c r="AH174" s="45"/>
      <c r="AI174">
        <f t="shared" si="183"/>
        <v>0</v>
      </c>
      <c r="AJ174" s="45"/>
      <c r="AK174">
        <f t="shared" si="184"/>
        <v>0</v>
      </c>
      <c r="AL174" s="45"/>
      <c r="AM174">
        <f t="shared" si="209"/>
        <v>0</v>
      </c>
      <c r="AN174">
        <f t="shared" si="212"/>
        <v>0</v>
      </c>
      <c r="AO174">
        <f t="shared" si="185"/>
        <v>0</v>
      </c>
      <c r="AP174" s="45"/>
      <c r="AQ174" s="46">
        <f t="shared" si="210"/>
        <v>0</v>
      </c>
      <c r="AR174" s="45"/>
      <c r="AS174" s="46">
        <f t="shared" si="186"/>
        <v>0</v>
      </c>
      <c r="AT174" s="45"/>
      <c r="AU174" s="46">
        <f t="shared" si="187"/>
        <v>0</v>
      </c>
      <c r="AV174" s="45"/>
      <c r="AW174">
        <f t="shared" ref="AW174" si="240">IF(AV174="SI",1,0)</f>
        <v>0</v>
      </c>
      <c r="AX174">
        <f t="shared" si="214"/>
        <v>0</v>
      </c>
      <c r="AY174">
        <f t="shared" si="215"/>
        <v>0</v>
      </c>
    </row>
    <row r="175" spans="1:51" x14ac:dyDescent="0.25">
      <c r="A175" s="66">
        <f>'Mapa de riesgos'!B180</f>
        <v>0</v>
      </c>
      <c r="B175" s="67">
        <f>'Mapa de riesgos'!E180</f>
        <v>0</v>
      </c>
      <c r="C175" s="67"/>
      <c r="D175" s="45"/>
      <c r="E175" s="46">
        <f t="shared" si="171"/>
        <v>0</v>
      </c>
      <c r="F175" s="45"/>
      <c r="G175" s="46">
        <f t="shared" si="172"/>
        <v>0</v>
      </c>
      <c r="H175" s="45"/>
      <c r="I175" s="46">
        <f t="shared" si="208"/>
        <v>0</v>
      </c>
      <c r="J175" s="45"/>
      <c r="K175">
        <f t="shared" si="173"/>
        <v>0</v>
      </c>
      <c r="L175" s="45"/>
      <c r="M175">
        <f t="shared" si="174"/>
        <v>0</v>
      </c>
      <c r="N175" s="45"/>
      <c r="O175">
        <f t="shared" si="175"/>
        <v>0</v>
      </c>
      <c r="P175" s="45"/>
      <c r="Q175">
        <f t="shared" si="176"/>
        <v>0</v>
      </c>
      <c r="R175" s="45"/>
      <c r="S175" s="46">
        <f t="shared" si="177"/>
        <v>0</v>
      </c>
      <c r="T175" s="45"/>
      <c r="U175" s="46">
        <f t="shared" si="178"/>
        <v>0</v>
      </c>
      <c r="V175" s="45"/>
      <c r="W175" s="46">
        <f t="shared" si="179"/>
        <v>0</v>
      </c>
      <c r="X175" s="45"/>
      <c r="Y175" s="46">
        <f t="shared" si="188"/>
        <v>0</v>
      </c>
      <c r="Z175">
        <f t="shared" si="189"/>
        <v>0</v>
      </c>
      <c r="AA175" s="46">
        <f t="shared" si="190"/>
        <v>0</v>
      </c>
      <c r="AB175" s="45"/>
      <c r="AC175" s="46">
        <f t="shared" si="180"/>
        <v>0</v>
      </c>
      <c r="AD175" s="45"/>
      <c r="AE175" s="46">
        <f t="shared" si="181"/>
        <v>0</v>
      </c>
      <c r="AF175" s="45"/>
      <c r="AG175">
        <f t="shared" si="182"/>
        <v>0</v>
      </c>
      <c r="AH175" s="45"/>
      <c r="AI175">
        <f t="shared" si="183"/>
        <v>0</v>
      </c>
      <c r="AJ175" s="45"/>
      <c r="AK175">
        <f t="shared" si="184"/>
        <v>0</v>
      </c>
      <c r="AL175" s="45"/>
      <c r="AM175">
        <f t="shared" si="209"/>
        <v>0</v>
      </c>
      <c r="AN175">
        <f t="shared" si="212"/>
        <v>0</v>
      </c>
      <c r="AO175">
        <f t="shared" si="185"/>
        <v>0</v>
      </c>
      <c r="AP175" s="45"/>
      <c r="AQ175" s="46">
        <f t="shared" si="210"/>
        <v>0</v>
      </c>
      <c r="AR175" s="45"/>
      <c r="AS175" s="46">
        <f t="shared" si="186"/>
        <v>0</v>
      </c>
      <c r="AT175" s="45"/>
      <c r="AU175" s="46">
        <f t="shared" si="187"/>
        <v>0</v>
      </c>
      <c r="AV175" s="45"/>
      <c r="AW175">
        <f t="shared" ref="AW175" si="241">IF(AV175="SI",1,0)</f>
        <v>0</v>
      </c>
      <c r="AX175">
        <f t="shared" si="214"/>
        <v>0</v>
      </c>
      <c r="AY175">
        <f t="shared" si="215"/>
        <v>0</v>
      </c>
    </row>
    <row r="176" spans="1:51" x14ac:dyDescent="0.25">
      <c r="A176" s="66">
        <f>'Mapa de riesgos'!B181</f>
        <v>0</v>
      </c>
      <c r="B176" s="67">
        <f>'Mapa de riesgos'!E181</f>
        <v>0</v>
      </c>
      <c r="C176" s="67"/>
      <c r="D176" s="45"/>
      <c r="E176" s="46">
        <f t="shared" si="171"/>
        <v>0</v>
      </c>
      <c r="F176" s="45"/>
      <c r="G176" s="46">
        <f t="shared" si="172"/>
        <v>0</v>
      </c>
      <c r="H176" s="45"/>
      <c r="I176" s="46">
        <f t="shared" si="208"/>
        <v>0</v>
      </c>
      <c r="J176" s="45"/>
      <c r="K176">
        <f t="shared" si="173"/>
        <v>0</v>
      </c>
      <c r="L176" s="45"/>
      <c r="M176">
        <f t="shared" si="174"/>
        <v>0</v>
      </c>
      <c r="N176" s="45"/>
      <c r="O176">
        <f t="shared" si="175"/>
        <v>0</v>
      </c>
      <c r="P176" s="45"/>
      <c r="Q176">
        <f t="shared" si="176"/>
        <v>0</v>
      </c>
      <c r="R176" s="45"/>
      <c r="S176" s="46">
        <f t="shared" si="177"/>
        <v>0</v>
      </c>
      <c r="T176" s="45"/>
      <c r="U176" s="46">
        <f t="shared" si="178"/>
        <v>0</v>
      </c>
      <c r="V176" s="45"/>
      <c r="W176" s="46">
        <f t="shared" si="179"/>
        <v>0</v>
      </c>
      <c r="X176" s="45"/>
      <c r="Y176" s="46">
        <f t="shared" si="188"/>
        <v>0</v>
      </c>
      <c r="Z176">
        <f t="shared" si="189"/>
        <v>0</v>
      </c>
      <c r="AA176" s="46">
        <f t="shared" si="190"/>
        <v>0</v>
      </c>
      <c r="AB176" s="45"/>
      <c r="AC176" s="46">
        <f t="shared" si="180"/>
        <v>0</v>
      </c>
      <c r="AD176" s="45"/>
      <c r="AE176" s="46">
        <f t="shared" si="181"/>
        <v>0</v>
      </c>
      <c r="AF176" s="45"/>
      <c r="AG176">
        <f t="shared" si="182"/>
        <v>0</v>
      </c>
      <c r="AH176" s="45"/>
      <c r="AI176">
        <f t="shared" si="183"/>
        <v>0</v>
      </c>
      <c r="AJ176" s="45"/>
      <c r="AK176">
        <f t="shared" si="184"/>
        <v>0</v>
      </c>
      <c r="AL176" s="45"/>
      <c r="AM176">
        <f t="shared" si="209"/>
        <v>0</v>
      </c>
      <c r="AN176">
        <f t="shared" si="212"/>
        <v>0</v>
      </c>
      <c r="AO176">
        <f t="shared" si="185"/>
        <v>0</v>
      </c>
      <c r="AP176" s="45"/>
      <c r="AQ176" s="46">
        <f t="shared" si="210"/>
        <v>0</v>
      </c>
      <c r="AR176" s="45"/>
      <c r="AS176" s="46">
        <f t="shared" si="186"/>
        <v>0</v>
      </c>
      <c r="AT176" s="45"/>
      <c r="AU176" s="46">
        <f t="shared" si="187"/>
        <v>0</v>
      </c>
      <c r="AV176" s="45"/>
      <c r="AW176">
        <f t="shared" ref="AW176" si="242">IF(AV176="SI",1,0)</f>
        <v>0</v>
      </c>
      <c r="AX176">
        <f t="shared" si="214"/>
        <v>0</v>
      </c>
      <c r="AY176">
        <f t="shared" si="215"/>
        <v>0</v>
      </c>
    </row>
    <row r="177" spans="1:51" x14ac:dyDescent="0.25">
      <c r="A177" s="66">
        <f>'Mapa de riesgos'!B182</f>
        <v>0</v>
      </c>
      <c r="B177" s="67">
        <f>'Mapa de riesgos'!E182</f>
        <v>0</v>
      </c>
      <c r="C177" s="67"/>
      <c r="D177" s="45"/>
      <c r="E177" s="46">
        <f t="shared" si="171"/>
        <v>0</v>
      </c>
      <c r="F177" s="45"/>
      <c r="G177" s="46">
        <f t="shared" si="172"/>
        <v>0</v>
      </c>
      <c r="H177" s="45"/>
      <c r="I177" s="46">
        <f t="shared" si="208"/>
        <v>0</v>
      </c>
      <c r="J177" s="45"/>
      <c r="K177">
        <f t="shared" si="173"/>
        <v>0</v>
      </c>
      <c r="L177" s="45"/>
      <c r="M177">
        <f t="shared" si="174"/>
        <v>0</v>
      </c>
      <c r="N177" s="45"/>
      <c r="O177">
        <f t="shared" si="175"/>
        <v>0</v>
      </c>
      <c r="P177" s="45"/>
      <c r="Q177">
        <f t="shared" si="176"/>
        <v>0</v>
      </c>
      <c r="R177" s="45"/>
      <c r="S177" s="46">
        <f t="shared" si="177"/>
        <v>0</v>
      </c>
      <c r="T177" s="45"/>
      <c r="U177" s="46">
        <f t="shared" si="178"/>
        <v>0</v>
      </c>
      <c r="V177" s="45"/>
      <c r="W177" s="46">
        <f t="shared" si="179"/>
        <v>0</v>
      </c>
      <c r="X177" s="45"/>
      <c r="Y177" s="46">
        <f t="shared" si="188"/>
        <v>0</v>
      </c>
      <c r="Z177">
        <f t="shared" si="189"/>
        <v>0</v>
      </c>
      <c r="AA177" s="46">
        <f t="shared" si="190"/>
        <v>0</v>
      </c>
      <c r="AB177" s="45"/>
      <c r="AC177" s="46">
        <f t="shared" si="180"/>
        <v>0</v>
      </c>
      <c r="AD177" s="45"/>
      <c r="AE177" s="46">
        <f t="shared" si="181"/>
        <v>0</v>
      </c>
      <c r="AF177" s="45"/>
      <c r="AG177">
        <f t="shared" si="182"/>
        <v>0</v>
      </c>
      <c r="AH177" s="45"/>
      <c r="AI177">
        <f t="shared" si="183"/>
        <v>0</v>
      </c>
      <c r="AJ177" s="45"/>
      <c r="AK177">
        <f t="shared" si="184"/>
        <v>0</v>
      </c>
      <c r="AL177" s="45"/>
      <c r="AM177">
        <f t="shared" si="209"/>
        <v>0</v>
      </c>
      <c r="AN177">
        <f t="shared" si="212"/>
        <v>0</v>
      </c>
      <c r="AO177">
        <f t="shared" si="185"/>
        <v>0</v>
      </c>
      <c r="AP177" s="45"/>
      <c r="AQ177" s="46">
        <f t="shared" si="210"/>
        <v>0</v>
      </c>
      <c r="AR177" s="45"/>
      <c r="AS177" s="46">
        <f t="shared" si="186"/>
        <v>0</v>
      </c>
      <c r="AT177" s="45"/>
      <c r="AU177" s="46">
        <f t="shared" si="187"/>
        <v>0</v>
      </c>
      <c r="AV177" s="45"/>
      <c r="AW177">
        <f t="shared" ref="AW177" si="243">IF(AV177="SI",1,0)</f>
        <v>0</v>
      </c>
      <c r="AX177">
        <f t="shared" si="214"/>
        <v>0</v>
      </c>
      <c r="AY177">
        <f t="shared" si="215"/>
        <v>0</v>
      </c>
    </row>
    <row r="178" spans="1:51" x14ac:dyDescent="0.25">
      <c r="A178" s="66">
        <f>'Mapa de riesgos'!B183</f>
        <v>0</v>
      </c>
      <c r="B178" s="67">
        <f>'Mapa de riesgos'!E183</f>
        <v>0</v>
      </c>
      <c r="C178" s="67"/>
      <c r="D178" s="45"/>
      <c r="E178" s="46">
        <f t="shared" si="171"/>
        <v>0</v>
      </c>
      <c r="F178" s="45"/>
      <c r="G178" s="46">
        <f t="shared" si="172"/>
        <v>0</v>
      </c>
      <c r="H178" s="45"/>
      <c r="I178" s="46">
        <f t="shared" si="208"/>
        <v>0</v>
      </c>
      <c r="J178" s="45"/>
      <c r="K178">
        <f t="shared" si="173"/>
        <v>0</v>
      </c>
      <c r="L178" s="45"/>
      <c r="M178">
        <f t="shared" si="174"/>
        <v>0</v>
      </c>
      <c r="N178" s="45"/>
      <c r="O178">
        <f t="shared" si="175"/>
        <v>0</v>
      </c>
      <c r="P178" s="45"/>
      <c r="Q178">
        <f t="shared" si="176"/>
        <v>0</v>
      </c>
      <c r="R178" s="45"/>
      <c r="S178" s="46">
        <f t="shared" si="177"/>
        <v>0</v>
      </c>
      <c r="T178" s="45"/>
      <c r="U178" s="46">
        <f t="shared" si="178"/>
        <v>0</v>
      </c>
      <c r="V178" s="45"/>
      <c r="W178" s="46">
        <f t="shared" si="179"/>
        <v>0</v>
      </c>
      <c r="X178" s="45"/>
      <c r="Y178" s="46">
        <f t="shared" si="188"/>
        <v>0</v>
      </c>
      <c r="Z178">
        <f t="shared" si="189"/>
        <v>0</v>
      </c>
      <c r="AA178" s="46">
        <f t="shared" si="190"/>
        <v>0</v>
      </c>
      <c r="AB178" s="45"/>
      <c r="AC178" s="46">
        <f t="shared" si="180"/>
        <v>0</v>
      </c>
      <c r="AD178" s="45"/>
      <c r="AE178" s="46">
        <f t="shared" si="181"/>
        <v>0</v>
      </c>
      <c r="AF178" s="45"/>
      <c r="AG178">
        <f t="shared" si="182"/>
        <v>0</v>
      </c>
      <c r="AH178" s="45"/>
      <c r="AI178">
        <f t="shared" si="183"/>
        <v>0</v>
      </c>
      <c r="AJ178" s="45"/>
      <c r="AK178">
        <f t="shared" si="184"/>
        <v>0</v>
      </c>
      <c r="AL178" s="45"/>
      <c r="AM178">
        <f t="shared" si="209"/>
        <v>0</v>
      </c>
      <c r="AN178">
        <f t="shared" si="212"/>
        <v>0</v>
      </c>
      <c r="AO178">
        <f t="shared" si="185"/>
        <v>0</v>
      </c>
      <c r="AP178" s="45"/>
      <c r="AQ178" s="46">
        <f t="shared" si="210"/>
        <v>0</v>
      </c>
      <c r="AR178" s="45"/>
      <c r="AS178" s="46">
        <f t="shared" si="186"/>
        <v>0</v>
      </c>
      <c r="AT178" s="45"/>
      <c r="AU178" s="46">
        <f t="shared" si="187"/>
        <v>0</v>
      </c>
      <c r="AV178" s="45"/>
      <c r="AW178">
        <f t="shared" ref="AW178" si="244">IF(AV178="SI",1,0)</f>
        <v>0</v>
      </c>
      <c r="AX178">
        <f t="shared" si="214"/>
        <v>0</v>
      </c>
      <c r="AY178">
        <f t="shared" si="215"/>
        <v>0</v>
      </c>
    </row>
    <row r="179" spans="1:51" x14ac:dyDescent="0.25">
      <c r="A179" s="66">
        <f>'Mapa de riesgos'!B184</f>
        <v>0</v>
      </c>
      <c r="B179" s="67">
        <f>'Mapa de riesgos'!E184</f>
        <v>0</v>
      </c>
      <c r="C179" s="67"/>
      <c r="D179" s="45"/>
      <c r="E179" s="46">
        <f t="shared" si="171"/>
        <v>0</v>
      </c>
      <c r="F179" s="45"/>
      <c r="G179" s="46">
        <f t="shared" si="172"/>
        <v>0</v>
      </c>
      <c r="H179" s="45"/>
      <c r="I179" s="46">
        <f t="shared" si="208"/>
        <v>0</v>
      </c>
      <c r="J179" s="45"/>
      <c r="K179">
        <f t="shared" si="173"/>
        <v>0</v>
      </c>
      <c r="L179" s="45"/>
      <c r="M179">
        <f t="shared" si="174"/>
        <v>0</v>
      </c>
      <c r="N179" s="45"/>
      <c r="O179">
        <f t="shared" si="175"/>
        <v>0</v>
      </c>
      <c r="P179" s="45"/>
      <c r="Q179">
        <f t="shared" si="176"/>
        <v>0</v>
      </c>
      <c r="R179" s="45"/>
      <c r="S179" s="46">
        <f t="shared" si="177"/>
        <v>0</v>
      </c>
      <c r="T179" s="45"/>
      <c r="U179" s="46">
        <f t="shared" si="178"/>
        <v>0</v>
      </c>
      <c r="V179" s="45"/>
      <c r="W179" s="46">
        <f t="shared" si="179"/>
        <v>0</v>
      </c>
      <c r="X179" s="45"/>
      <c r="Y179" s="46">
        <f t="shared" si="188"/>
        <v>0</v>
      </c>
      <c r="Z179">
        <f t="shared" si="189"/>
        <v>0</v>
      </c>
      <c r="AA179" s="46">
        <f t="shared" si="190"/>
        <v>0</v>
      </c>
      <c r="AB179" s="45"/>
      <c r="AC179" s="46">
        <f t="shared" si="180"/>
        <v>0</v>
      </c>
      <c r="AD179" s="45"/>
      <c r="AE179" s="46">
        <f t="shared" si="181"/>
        <v>0</v>
      </c>
      <c r="AF179" s="45"/>
      <c r="AG179">
        <f t="shared" si="182"/>
        <v>0</v>
      </c>
      <c r="AH179" s="45"/>
      <c r="AI179">
        <f t="shared" si="183"/>
        <v>0</v>
      </c>
      <c r="AJ179" s="45"/>
      <c r="AK179">
        <f t="shared" si="184"/>
        <v>0</v>
      </c>
      <c r="AL179" s="45"/>
      <c r="AM179">
        <f t="shared" si="209"/>
        <v>0</v>
      </c>
      <c r="AN179">
        <f t="shared" si="212"/>
        <v>0</v>
      </c>
      <c r="AO179">
        <f t="shared" si="185"/>
        <v>0</v>
      </c>
      <c r="AP179" s="45"/>
      <c r="AQ179" s="46">
        <f t="shared" si="210"/>
        <v>0</v>
      </c>
      <c r="AR179" s="45"/>
      <c r="AS179" s="46">
        <f t="shared" si="186"/>
        <v>0</v>
      </c>
      <c r="AT179" s="45"/>
      <c r="AU179" s="46">
        <f t="shared" si="187"/>
        <v>0</v>
      </c>
      <c r="AV179" s="45"/>
      <c r="AW179">
        <f t="shared" ref="AW179" si="245">IF(AV179="SI",1,0)</f>
        <v>0</v>
      </c>
      <c r="AX179">
        <f t="shared" si="214"/>
        <v>0</v>
      </c>
      <c r="AY179">
        <f t="shared" si="215"/>
        <v>0</v>
      </c>
    </row>
    <row r="180" spans="1:51" x14ac:dyDescent="0.25">
      <c r="A180" s="66">
        <f>'Mapa de riesgos'!B185</f>
        <v>0</v>
      </c>
      <c r="B180" s="67">
        <f>'Mapa de riesgos'!E185</f>
        <v>0</v>
      </c>
      <c r="C180" s="67"/>
      <c r="D180" s="45"/>
      <c r="E180" s="46">
        <f t="shared" si="171"/>
        <v>0</v>
      </c>
      <c r="F180" s="45"/>
      <c r="G180" s="46">
        <f t="shared" si="172"/>
        <v>0</v>
      </c>
      <c r="H180" s="45"/>
      <c r="I180" s="46">
        <f t="shared" si="208"/>
        <v>0</v>
      </c>
      <c r="J180" s="45"/>
      <c r="K180">
        <f t="shared" si="173"/>
        <v>0</v>
      </c>
      <c r="L180" s="45"/>
      <c r="M180">
        <f t="shared" si="174"/>
        <v>0</v>
      </c>
      <c r="N180" s="45"/>
      <c r="O180">
        <f t="shared" si="175"/>
        <v>0</v>
      </c>
      <c r="P180" s="45"/>
      <c r="Q180">
        <f t="shared" si="176"/>
        <v>0</v>
      </c>
      <c r="R180" s="45"/>
      <c r="S180" s="46">
        <f t="shared" si="177"/>
        <v>0</v>
      </c>
      <c r="T180" s="45"/>
      <c r="U180" s="46">
        <f t="shared" si="178"/>
        <v>0</v>
      </c>
      <c r="V180" s="45"/>
      <c r="W180" s="46">
        <f t="shared" si="179"/>
        <v>0</v>
      </c>
      <c r="X180" s="45"/>
      <c r="Y180" s="46">
        <f t="shared" si="188"/>
        <v>0</v>
      </c>
      <c r="Z180">
        <f t="shared" si="189"/>
        <v>0</v>
      </c>
      <c r="AA180" s="46">
        <f t="shared" si="190"/>
        <v>0</v>
      </c>
      <c r="AB180" s="45"/>
      <c r="AC180" s="46">
        <f t="shared" si="180"/>
        <v>0</v>
      </c>
      <c r="AD180" s="45"/>
      <c r="AE180" s="46">
        <f t="shared" si="181"/>
        <v>0</v>
      </c>
      <c r="AF180" s="45"/>
      <c r="AG180">
        <f t="shared" si="182"/>
        <v>0</v>
      </c>
      <c r="AH180" s="45"/>
      <c r="AI180">
        <f t="shared" si="183"/>
        <v>0</v>
      </c>
      <c r="AJ180" s="45"/>
      <c r="AK180">
        <f t="shared" si="184"/>
        <v>0</v>
      </c>
      <c r="AL180" s="45"/>
      <c r="AM180">
        <f t="shared" si="209"/>
        <v>0</v>
      </c>
      <c r="AN180">
        <f t="shared" si="212"/>
        <v>0</v>
      </c>
      <c r="AO180">
        <f t="shared" si="185"/>
        <v>0</v>
      </c>
      <c r="AP180" s="45"/>
      <c r="AQ180" s="46">
        <f t="shared" si="210"/>
        <v>0</v>
      </c>
      <c r="AR180" s="45"/>
      <c r="AS180" s="46">
        <f t="shared" si="186"/>
        <v>0</v>
      </c>
      <c r="AT180" s="45"/>
      <c r="AU180" s="46">
        <f t="shared" si="187"/>
        <v>0</v>
      </c>
      <c r="AV180" s="45"/>
      <c r="AW180">
        <f t="shared" ref="AW180" si="246">IF(AV180="SI",1,0)</f>
        <v>0</v>
      </c>
      <c r="AX180">
        <f t="shared" si="214"/>
        <v>0</v>
      </c>
      <c r="AY180">
        <f t="shared" si="215"/>
        <v>0</v>
      </c>
    </row>
    <row r="181" spans="1:51" x14ac:dyDescent="0.25">
      <c r="A181" s="66">
        <f>'Mapa de riesgos'!B186</f>
        <v>0</v>
      </c>
      <c r="B181" s="67">
        <f>'Mapa de riesgos'!E186</f>
        <v>0</v>
      </c>
      <c r="C181" s="67"/>
      <c r="D181" s="45"/>
      <c r="E181" s="46">
        <f t="shared" si="171"/>
        <v>0</v>
      </c>
      <c r="F181" s="45"/>
      <c r="G181" s="46">
        <f t="shared" si="172"/>
        <v>0</v>
      </c>
      <c r="H181" s="45"/>
      <c r="I181" s="46">
        <f t="shared" si="208"/>
        <v>0</v>
      </c>
      <c r="J181" s="45"/>
      <c r="K181">
        <f t="shared" si="173"/>
        <v>0</v>
      </c>
      <c r="L181" s="45"/>
      <c r="M181">
        <f t="shared" si="174"/>
        <v>0</v>
      </c>
      <c r="N181" s="45"/>
      <c r="O181">
        <f t="shared" si="175"/>
        <v>0</v>
      </c>
      <c r="P181" s="45"/>
      <c r="Q181">
        <f t="shared" si="176"/>
        <v>0</v>
      </c>
      <c r="R181" s="45"/>
      <c r="S181" s="46">
        <f t="shared" si="177"/>
        <v>0</v>
      </c>
      <c r="T181" s="45"/>
      <c r="U181" s="46">
        <f t="shared" si="178"/>
        <v>0</v>
      </c>
      <c r="V181" s="45"/>
      <c r="W181" s="46">
        <f t="shared" si="179"/>
        <v>0</v>
      </c>
      <c r="X181" s="45"/>
      <c r="Y181" s="46">
        <f t="shared" si="188"/>
        <v>0</v>
      </c>
      <c r="Z181">
        <f t="shared" si="189"/>
        <v>0</v>
      </c>
      <c r="AA181" s="46">
        <f t="shared" si="190"/>
        <v>0</v>
      </c>
      <c r="AB181" s="45"/>
      <c r="AC181" s="46">
        <f t="shared" si="180"/>
        <v>0</v>
      </c>
      <c r="AD181" s="45"/>
      <c r="AE181" s="46">
        <f t="shared" si="181"/>
        <v>0</v>
      </c>
      <c r="AF181" s="45"/>
      <c r="AG181">
        <f t="shared" si="182"/>
        <v>0</v>
      </c>
      <c r="AH181" s="45"/>
      <c r="AI181">
        <f t="shared" si="183"/>
        <v>0</v>
      </c>
      <c r="AJ181" s="45"/>
      <c r="AK181">
        <f t="shared" si="184"/>
        <v>0</v>
      </c>
      <c r="AL181" s="45"/>
      <c r="AM181">
        <f t="shared" si="209"/>
        <v>0</v>
      </c>
      <c r="AN181">
        <f t="shared" si="212"/>
        <v>0</v>
      </c>
      <c r="AO181">
        <f t="shared" si="185"/>
        <v>0</v>
      </c>
      <c r="AP181" s="45"/>
      <c r="AQ181" s="46">
        <f t="shared" si="210"/>
        <v>0</v>
      </c>
      <c r="AR181" s="45"/>
      <c r="AS181" s="46">
        <f t="shared" si="186"/>
        <v>0</v>
      </c>
      <c r="AT181" s="45"/>
      <c r="AU181" s="46">
        <f t="shared" si="187"/>
        <v>0</v>
      </c>
      <c r="AV181" s="45"/>
      <c r="AW181">
        <f t="shared" ref="AW181" si="247">IF(AV181="SI",1,0)</f>
        <v>0</v>
      </c>
      <c r="AX181">
        <f t="shared" si="214"/>
        <v>0</v>
      </c>
      <c r="AY181">
        <f t="shared" si="215"/>
        <v>0</v>
      </c>
    </row>
    <row r="182" spans="1:51" x14ac:dyDescent="0.25">
      <c r="A182" s="66">
        <f>'Mapa de riesgos'!B187</f>
        <v>0</v>
      </c>
      <c r="B182" s="67">
        <f>'Mapa de riesgos'!E187</f>
        <v>0</v>
      </c>
      <c r="C182" s="67"/>
      <c r="D182" s="45"/>
      <c r="E182" s="46">
        <f t="shared" si="171"/>
        <v>0</v>
      </c>
      <c r="F182" s="45"/>
      <c r="G182" s="46">
        <f t="shared" si="172"/>
        <v>0</v>
      </c>
      <c r="H182" s="45"/>
      <c r="I182" s="46">
        <f t="shared" si="208"/>
        <v>0</v>
      </c>
      <c r="J182" s="45"/>
      <c r="K182">
        <f t="shared" si="173"/>
        <v>0</v>
      </c>
      <c r="L182" s="45"/>
      <c r="M182">
        <f t="shared" si="174"/>
        <v>0</v>
      </c>
      <c r="N182" s="45"/>
      <c r="O182">
        <f t="shared" si="175"/>
        <v>0</v>
      </c>
      <c r="P182" s="45"/>
      <c r="Q182">
        <f t="shared" si="176"/>
        <v>0</v>
      </c>
      <c r="R182" s="45"/>
      <c r="S182" s="46">
        <f t="shared" si="177"/>
        <v>0</v>
      </c>
      <c r="T182" s="45"/>
      <c r="U182" s="46">
        <f t="shared" si="178"/>
        <v>0</v>
      </c>
      <c r="V182" s="45"/>
      <c r="W182" s="46">
        <f t="shared" si="179"/>
        <v>0</v>
      </c>
      <c r="X182" s="45"/>
      <c r="Y182" s="46">
        <f t="shared" si="188"/>
        <v>0</v>
      </c>
      <c r="Z182">
        <f t="shared" si="189"/>
        <v>0</v>
      </c>
      <c r="AA182" s="46">
        <f t="shared" si="190"/>
        <v>0</v>
      </c>
      <c r="AB182" s="45"/>
      <c r="AC182" s="46">
        <f t="shared" si="180"/>
        <v>0</v>
      </c>
      <c r="AD182" s="45"/>
      <c r="AE182" s="46">
        <f t="shared" si="181"/>
        <v>0</v>
      </c>
      <c r="AF182" s="45"/>
      <c r="AG182">
        <f t="shared" si="182"/>
        <v>0</v>
      </c>
      <c r="AH182" s="45"/>
      <c r="AI182">
        <f t="shared" si="183"/>
        <v>0</v>
      </c>
      <c r="AJ182" s="45"/>
      <c r="AK182">
        <f t="shared" si="184"/>
        <v>0</v>
      </c>
      <c r="AL182" s="45"/>
      <c r="AM182">
        <f t="shared" si="209"/>
        <v>0</v>
      </c>
      <c r="AN182">
        <f t="shared" si="212"/>
        <v>0</v>
      </c>
      <c r="AO182">
        <f t="shared" si="185"/>
        <v>0</v>
      </c>
      <c r="AP182" s="45"/>
      <c r="AQ182" s="46">
        <f t="shared" si="210"/>
        <v>0</v>
      </c>
      <c r="AR182" s="45"/>
      <c r="AS182" s="46">
        <f t="shared" si="186"/>
        <v>0</v>
      </c>
      <c r="AT182" s="45"/>
      <c r="AU182" s="46">
        <f t="shared" si="187"/>
        <v>0</v>
      </c>
      <c r="AV182" s="45"/>
      <c r="AW182">
        <f t="shared" ref="AW182" si="248">IF(AV182="SI",1,0)</f>
        <v>0</v>
      </c>
      <c r="AX182">
        <f t="shared" si="214"/>
        <v>0</v>
      </c>
      <c r="AY182">
        <f t="shared" si="215"/>
        <v>0</v>
      </c>
    </row>
    <row r="183" spans="1:51" x14ac:dyDescent="0.25">
      <c r="A183" s="66">
        <f>'Mapa de riesgos'!B188</f>
        <v>0</v>
      </c>
      <c r="B183" s="67">
        <f>'Mapa de riesgos'!E188</f>
        <v>0</v>
      </c>
      <c r="C183" s="67"/>
      <c r="D183" s="45"/>
      <c r="E183" s="46">
        <f t="shared" si="171"/>
        <v>0</v>
      </c>
      <c r="F183" s="45"/>
      <c r="G183" s="46">
        <f t="shared" si="172"/>
        <v>0</v>
      </c>
      <c r="H183" s="45"/>
      <c r="I183" s="46">
        <f t="shared" si="208"/>
        <v>0</v>
      </c>
      <c r="J183" s="45"/>
      <c r="K183">
        <f t="shared" si="173"/>
        <v>0</v>
      </c>
      <c r="L183" s="45"/>
      <c r="M183">
        <f t="shared" si="174"/>
        <v>0</v>
      </c>
      <c r="N183" s="45"/>
      <c r="O183">
        <f t="shared" si="175"/>
        <v>0</v>
      </c>
      <c r="P183" s="45"/>
      <c r="Q183">
        <f t="shared" si="176"/>
        <v>0</v>
      </c>
      <c r="R183" s="45"/>
      <c r="S183" s="46">
        <f t="shared" si="177"/>
        <v>0</v>
      </c>
      <c r="T183" s="45"/>
      <c r="U183" s="46">
        <f t="shared" si="178"/>
        <v>0</v>
      </c>
      <c r="V183" s="45"/>
      <c r="W183" s="46">
        <f t="shared" si="179"/>
        <v>0</v>
      </c>
      <c r="X183" s="45"/>
      <c r="Y183" s="46">
        <f t="shared" si="188"/>
        <v>0</v>
      </c>
      <c r="Z183">
        <f t="shared" si="189"/>
        <v>0</v>
      </c>
      <c r="AA183" s="46">
        <f t="shared" si="190"/>
        <v>0</v>
      </c>
      <c r="AB183" s="45"/>
      <c r="AC183" s="46">
        <f t="shared" si="180"/>
        <v>0</v>
      </c>
      <c r="AD183" s="45"/>
      <c r="AE183" s="46">
        <f t="shared" si="181"/>
        <v>0</v>
      </c>
      <c r="AF183" s="45"/>
      <c r="AG183">
        <f t="shared" si="182"/>
        <v>0</v>
      </c>
      <c r="AH183" s="45"/>
      <c r="AI183">
        <f t="shared" si="183"/>
        <v>0</v>
      </c>
      <c r="AJ183" s="45"/>
      <c r="AK183">
        <f t="shared" si="184"/>
        <v>0</v>
      </c>
      <c r="AL183" s="45"/>
      <c r="AM183">
        <f t="shared" si="209"/>
        <v>0</v>
      </c>
      <c r="AN183">
        <f t="shared" si="212"/>
        <v>0</v>
      </c>
      <c r="AO183">
        <f t="shared" si="185"/>
        <v>0</v>
      </c>
      <c r="AP183" s="45"/>
      <c r="AQ183" s="46">
        <f t="shared" si="210"/>
        <v>0</v>
      </c>
      <c r="AR183" s="45"/>
      <c r="AS183" s="46">
        <f t="shared" si="186"/>
        <v>0</v>
      </c>
      <c r="AT183" s="45"/>
      <c r="AU183" s="46">
        <f t="shared" si="187"/>
        <v>0</v>
      </c>
      <c r="AV183" s="45"/>
      <c r="AW183">
        <f t="shared" ref="AW183" si="249">IF(AV183="SI",1,0)</f>
        <v>0</v>
      </c>
      <c r="AX183">
        <f t="shared" si="214"/>
        <v>0</v>
      </c>
      <c r="AY183">
        <f t="shared" si="215"/>
        <v>0</v>
      </c>
    </row>
    <row r="184" spans="1:51" x14ac:dyDescent="0.25">
      <c r="A184" s="66">
        <f>'Mapa de riesgos'!B189</f>
        <v>0</v>
      </c>
      <c r="B184" s="67">
        <f>'Mapa de riesgos'!E189</f>
        <v>0</v>
      </c>
      <c r="C184" s="67"/>
      <c r="D184" s="45"/>
      <c r="E184" s="46">
        <f t="shared" si="171"/>
        <v>0</v>
      </c>
      <c r="F184" s="45"/>
      <c r="G184" s="46">
        <f t="shared" si="172"/>
        <v>0</v>
      </c>
      <c r="H184" s="45"/>
      <c r="I184" s="46">
        <f t="shared" si="208"/>
        <v>0</v>
      </c>
      <c r="J184" s="45"/>
      <c r="K184">
        <f t="shared" si="173"/>
        <v>0</v>
      </c>
      <c r="L184" s="45"/>
      <c r="M184">
        <f t="shared" si="174"/>
        <v>0</v>
      </c>
      <c r="N184" s="45"/>
      <c r="O184">
        <f t="shared" si="175"/>
        <v>0</v>
      </c>
      <c r="P184" s="45"/>
      <c r="Q184">
        <f t="shared" si="176"/>
        <v>0</v>
      </c>
      <c r="R184" s="45"/>
      <c r="S184" s="46">
        <f t="shared" si="177"/>
        <v>0</v>
      </c>
      <c r="T184" s="45"/>
      <c r="U184" s="46">
        <f t="shared" si="178"/>
        <v>0</v>
      </c>
      <c r="V184" s="45"/>
      <c r="W184" s="46">
        <f t="shared" si="179"/>
        <v>0</v>
      </c>
      <c r="X184" s="45"/>
      <c r="Y184" s="46">
        <f t="shared" si="188"/>
        <v>0</v>
      </c>
      <c r="Z184">
        <f t="shared" si="189"/>
        <v>0</v>
      </c>
      <c r="AA184" s="46">
        <f t="shared" si="190"/>
        <v>0</v>
      </c>
      <c r="AB184" s="45"/>
      <c r="AC184" s="46">
        <f t="shared" si="180"/>
        <v>0</v>
      </c>
      <c r="AD184" s="45"/>
      <c r="AE184" s="46">
        <f t="shared" si="181"/>
        <v>0</v>
      </c>
      <c r="AF184" s="45"/>
      <c r="AG184">
        <f t="shared" si="182"/>
        <v>0</v>
      </c>
      <c r="AH184" s="45"/>
      <c r="AI184">
        <f t="shared" si="183"/>
        <v>0</v>
      </c>
      <c r="AJ184" s="45"/>
      <c r="AK184">
        <f t="shared" si="184"/>
        <v>0</v>
      </c>
      <c r="AL184" s="45"/>
      <c r="AM184">
        <f t="shared" si="209"/>
        <v>0</v>
      </c>
      <c r="AN184">
        <f t="shared" si="212"/>
        <v>0</v>
      </c>
      <c r="AO184">
        <f t="shared" si="185"/>
        <v>0</v>
      </c>
      <c r="AP184" s="45"/>
      <c r="AQ184" s="46">
        <f t="shared" si="210"/>
        <v>0</v>
      </c>
      <c r="AR184" s="45"/>
      <c r="AS184" s="46">
        <f t="shared" si="186"/>
        <v>0</v>
      </c>
      <c r="AT184" s="45"/>
      <c r="AU184" s="46">
        <f t="shared" si="187"/>
        <v>0</v>
      </c>
      <c r="AV184" s="45"/>
      <c r="AW184">
        <f t="shared" ref="AW184" si="250">IF(AV184="SI",1,0)</f>
        <v>0</v>
      </c>
      <c r="AX184">
        <f t="shared" si="214"/>
        <v>0</v>
      </c>
      <c r="AY184">
        <f t="shared" si="215"/>
        <v>0</v>
      </c>
    </row>
    <row r="185" spans="1:51" x14ac:dyDescent="0.25">
      <c r="A185" s="66">
        <f>'Mapa de riesgos'!B190</f>
        <v>0</v>
      </c>
      <c r="B185" s="67">
        <f>'Mapa de riesgos'!E190</f>
        <v>0</v>
      </c>
      <c r="C185" s="67"/>
      <c r="D185" s="45"/>
      <c r="E185" s="46">
        <f t="shared" si="171"/>
        <v>0</v>
      </c>
      <c r="F185" s="45"/>
      <c r="G185" s="46">
        <f t="shared" si="172"/>
        <v>0</v>
      </c>
      <c r="H185" s="45"/>
      <c r="I185" s="46">
        <f t="shared" si="208"/>
        <v>0</v>
      </c>
      <c r="J185" s="45"/>
      <c r="K185">
        <f t="shared" si="173"/>
        <v>0</v>
      </c>
      <c r="L185" s="45"/>
      <c r="M185">
        <f t="shared" si="174"/>
        <v>0</v>
      </c>
      <c r="N185" s="45"/>
      <c r="O185">
        <f t="shared" si="175"/>
        <v>0</v>
      </c>
      <c r="P185" s="45"/>
      <c r="Q185">
        <f t="shared" si="176"/>
        <v>0</v>
      </c>
      <c r="R185" s="45"/>
      <c r="S185" s="46">
        <f t="shared" si="177"/>
        <v>0</v>
      </c>
      <c r="T185" s="45"/>
      <c r="U185" s="46">
        <f t="shared" si="178"/>
        <v>0</v>
      </c>
      <c r="V185" s="45"/>
      <c r="W185" s="46">
        <f t="shared" si="179"/>
        <v>0</v>
      </c>
      <c r="X185" s="45"/>
      <c r="Y185" s="46">
        <f t="shared" si="188"/>
        <v>0</v>
      </c>
      <c r="Z185">
        <f t="shared" si="189"/>
        <v>0</v>
      </c>
      <c r="AA185" s="46">
        <f t="shared" si="190"/>
        <v>0</v>
      </c>
      <c r="AB185" s="45"/>
      <c r="AC185" s="46">
        <f t="shared" si="180"/>
        <v>0</v>
      </c>
      <c r="AD185" s="45"/>
      <c r="AE185" s="46">
        <f t="shared" si="181"/>
        <v>0</v>
      </c>
      <c r="AF185" s="45"/>
      <c r="AG185">
        <f t="shared" si="182"/>
        <v>0</v>
      </c>
      <c r="AH185" s="45"/>
      <c r="AI185">
        <f t="shared" si="183"/>
        <v>0</v>
      </c>
      <c r="AJ185" s="45"/>
      <c r="AK185">
        <f t="shared" si="184"/>
        <v>0</v>
      </c>
      <c r="AL185" s="45"/>
      <c r="AM185">
        <f t="shared" si="209"/>
        <v>0</v>
      </c>
      <c r="AN185">
        <f t="shared" si="212"/>
        <v>0</v>
      </c>
      <c r="AO185">
        <f t="shared" si="185"/>
        <v>0</v>
      </c>
      <c r="AP185" s="45"/>
      <c r="AQ185" s="46">
        <f t="shared" si="210"/>
        <v>0</v>
      </c>
      <c r="AR185" s="45"/>
      <c r="AS185" s="46">
        <f t="shared" si="186"/>
        <v>0</v>
      </c>
      <c r="AT185" s="45"/>
      <c r="AU185" s="46">
        <f t="shared" si="187"/>
        <v>0</v>
      </c>
      <c r="AV185" s="45"/>
      <c r="AW185">
        <f t="shared" ref="AW185" si="251">IF(AV185="SI",1,0)</f>
        <v>0</v>
      </c>
      <c r="AX185">
        <f t="shared" si="214"/>
        <v>0</v>
      </c>
      <c r="AY185">
        <f t="shared" si="215"/>
        <v>0</v>
      </c>
    </row>
    <row r="186" spans="1:51" x14ac:dyDescent="0.25">
      <c r="A186" s="66">
        <f>'Mapa de riesgos'!B191</f>
        <v>0</v>
      </c>
      <c r="B186" s="67">
        <f>'Mapa de riesgos'!E191</f>
        <v>0</v>
      </c>
      <c r="C186" s="67"/>
      <c r="D186" s="45"/>
      <c r="E186" s="46">
        <f t="shared" si="171"/>
        <v>0</v>
      </c>
      <c r="F186" s="45"/>
      <c r="G186" s="46">
        <f t="shared" si="172"/>
        <v>0</v>
      </c>
      <c r="H186" s="45"/>
      <c r="I186" s="46">
        <f t="shared" si="208"/>
        <v>0</v>
      </c>
      <c r="J186" s="45"/>
      <c r="K186">
        <f t="shared" si="173"/>
        <v>0</v>
      </c>
      <c r="L186" s="45"/>
      <c r="M186">
        <f t="shared" si="174"/>
        <v>0</v>
      </c>
      <c r="N186" s="45"/>
      <c r="O186">
        <f t="shared" si="175"/>
        <v>0</v>
      </c>
      <c r="P186" s="45"/>
      <c r="Q186">
        <f t="shared" si="176"/>
        <v>0</v>
      </c>
      <c r="R186" s="45"/>
      <c r="S186" s="46">
        <f t="shared" si="177"/>
        <v>0</v>
      </c>
      <c r="T186" s="45"/>
      <c r="U186" s="46">
        <f t="shared" si="178"/>
        <v>0</v>
      </c>
      <c r="V186" s="45"/>
      <c r="W186" s="46">
        <f t="shared" si="179"/>
        <v>0</v>
      </c>
      <c r="X186" s="45"/>
      <c r="Y186" s="46">
        <f t="shared" si="188"/>
        <v>0</v>
      </c>
      <c r="Z186">
        <f t="shared" si="189"/>
        <v>0</v>
      </c>
      <c r="AA186" s="46">
        <f t="shared" si="190"/>
        <v>0</v>
      </c>
      <c r="AB186" s="45"/>
      <c r="AC186" s="46">
        <f t="shared" si="180"/>
        <v>0</v>
      </c>
      <c r="AD186" s="45"/>
      <c r="AE186" s="46">
        <f t="shared" si="181"/>
        <v>0</v>
      </c>
      <c r="AF186" s="45"/>
      <c r="AG186">
        <f t="shared" si="182"/>
        <v>0</v>
      </c>
      <c r="AH186" s="45"/>
      <c r="AI186">
        <f t="shared" si="183"/>
        <v>0</v>
      </c>
      <c r="AJ186" s="45"/>
      <c r="AK186">
        <f t="shared" si="184"/>
        <v>0</v>
      </c>
      <c r="AL186" s="45"/>
      <c r="AM186">
        <f t="shared" si="209"/>
        <v>0</v>
      </c>
      <c r="AN186">
        <f t="shared" si="212"/>
        <v>0</v>
      </c>
      <c r="AO186">
        <f t="shared" si="185"/>
        <v>0</v>
      </c>
      <c r="AP186" s="45"/>
      <c r="AQ186" s="46">
        <f t="shared" si="210"/>
        <v>0</v>
      </c>
      <c r="AR186" s="45"/>
      <c r="AS186" s="46">
        <f t="shared" si="186"/>
        <v>0</v>
      </c>
      <c r="AT186" s="45"/>
      <c r="AU186" s="46">
        <f t="shared" si="187"/>
        <v>0</v>
      </c>
      <c r="AV186" s="45"/>
      <c r="AW186">
        <f t="shared" ref="AW186" si="252">IF(AV186="SI",1,0)</f>
        <v>0</v>
      </c>
      <c r="AX186">
        <f t="shared" si="214"/>
        <v>0</v>
      </c>
      <c r="AY186">
        <f t="shared" si="215"/>
        <v>0</v>
      </c>
    </row>
    <row r="187" spans="1:51" x14ac:dyDescent="0.25">
      <c r="A187" s="66">
        <f>'Mapa de riesgos'!B192</f>
        <v>0</v>
      </c>
      <c r="B187" s="67">
        <f>'Mapa de riesgos'!E192</f>
        <v>0</v>
      </c>
      <c r="C187" s="67"/>
      <c r="D187" s="45"/>
      <c r="E187" s="46">
        <f t="shared" si="171"/>
        <v>0</v>
      </c>
      <c r="F187" s="45"/>
      <c r="G187" s="46">
        <f t="shared" si="172"/>
        <v>0</v>
      </c>
      <c r="H187" s="45"/>
      <c r="I187" s="46">
        <f t="shared" si="208"/>
        <v>0</v>
      </c>
      <c r="J187" s="45"/>
      <c r="K187">
        <f t="shared" si="173"/>
        <v>0</v>
      </c>
      <c r="L187" s="45"/>
      <c r="M187">
        <f t="shared" si="174"/>
        <v>0</v>
      </c>
      <c r="N187" s="45"/>
      <c r="O187">
        <f t="shared" si="175"/>
        <v>0</v>
      </c>
      <c r="P187" s="45"/>
      <c r="Q187">
        <f t="shared" si="176"/>
        <v>0</v>
      </c>
      <c r="R187" s="45"/>
      <c r="S187" s="46">
        <f t="shared" si="177"/>
        <v>0</v>
      </c>
      <c r="T187" s="45"/>
      <c r="U187" s="46">
        <f t="shared" si="178"/>
        <v>0</v>
      </c>
      <c r="V187" s="45"/>
      <c r="W187" s="46">
        <f t="shared" si="179"/>
        <v>0</v>
      </c>
      <c r="X187" s="45"/>
      <c r="Y187" s="46">
        <f t="shared" si="188"/>
        <v>0</v>
      </c>
      <c r="Z187">
        <f t="shared" si="189"/>
        <v>0</v>
      </c>
      <c r="AA187" s="46">
        <f t="shared" si="190"/>
        <v>0</v>
      </c>
      <c r="AB187" s="45"/>
      <c r="AC187" s="46">
        <f t="shared" si="180"/>
        <v>0</v>
      </c>
      <c r="AD187" s="45"/>
      <c r="AE187" s="46">
        <f t="shared" si="181"/>
        <v>0</v>
      </c>
      <c r="AF187" s="45"/>
      <c r="AG187">
        <f t="shared" si="182"/>
        <v>0</v>
      </c>
      <c r="AH187" s="45"/>
      <c r="AI187">
        <f t="shared" si="183"/>
        <v>0</v>
      </c>
      <c r="AJ187" s="45"/>
      <c r="AK187">
        <f t="shared" si="184"/>
        <v>0</v>
      </c>
      <c r="AL187" s="45"/>
      <c r="AM187">
        <f t="shared" si="209"/>
        <v>0</v>
      </c>
      <c r="AN187">
        <f t="shared" si="212"/>
        <v>0</v>
      </c>
      <c r="AO187">
        <f t="shared" si="185"/>
        <v>0</v>
      </c>
      <c r="AP187" s="45"/>
      <c r="AQ187" s="46">
        <f t="shared" si="210"/>
        <v>0</v>
      </c>
      <c r="AR187" s="45"/>
      <c r="AS187" s="46">
        <f t="shared" si="186"/>
        <v>0</v>
      </c>
      <c r="AT187" s="45"/>
      <c r="AU187" s="46">
        <f t="shared" si="187"/>
        <v>0</v>
      </c>
      <c r="AV187" s="45"/>
      <c r="AW187">
        <f t="shared" ref="AW187" si="253">IF(AV187="SI",1,0)</f>
        <v>0</v>
      </c>
      <c r="AX187">
        <f t="shared" si="214"/>
        <v>0</v>
      </c>
      <c r="AY187">
        <f t="shared" si="215"/>
        <v>0</v>
      </c>
    </row>
    <row r="188" spans="1:51" x14ac:dyDescent="0.25">
      <c r="A188" s="66">
        <f>'Mapa de riesgos'!B193</f>
        <v>0</v>
      </c>
      <c r="B188" s="67">
        <f>'Mapa de riesgos'!E193</f>
        <v>0</v>
      </c>
      <c r="C188" s="67"/>
      <c r="D188" s="45"/>
      <c r="E188" s="46">
        <f t="shared" si="171"/>
        <v>0</v>
      </c>
      <c r="F188" s="45"/>
      <c r="G188" s="46">
        <f t="shared" si="172"/>
        <v>0</v>
      </c>
      <c r="H188" s="45"/>
      <c r="I188" s="46">
        <f t="shared" si="208"/>
        <v>0</v>
      </c>
      <c r="J188" s="45"/>
      <c r="K188">
        <f t="shared" si="173"/>
        <v>0</v>
      </c>
      <c r="L188" s="45"/>
      <c r="M188">
        <f t="shared" si="174"/>
        <v>0</v>
      </c>
      <c r="N188" s="45"/>
      <c r="O188">
        <f t="shared" si="175"/>
        <v>0</v>
      </c>
      <c r="P188" s="45"/>
      <c r="Q188">
        <f t="shared" si="176"/>
        <v>0</v>
      </c>
      <c r="R188" s="45"/>
      <c r="S188" s="46">
        <f t="shared" si="177"/>
        <v>0</v>
      </c>
      <c r="T188" s="45"/>
      <c r="U188" s="46">
        <f t="shared" si="178"/>
        <v>0</v>
      </c>
      <c r="V188" s="45"/>
      <c r="W188" s="46">
        <f t="shared" si="179"/>
        <v>0</v>
      </c>
      <c r="X188" s="45"/>
      <c r="Y188" s="46">
        <f t="shared" si="188"/>
        <v>0</v>
      </c>
      <c r="Z188">
        <f t="shared" si="189"/>
        <v>0</v>
      </c>
      <c r="AA188" s="46">
        <f t="shared" si="190"/>
        <v>0</v>
      </c>
      <c r="AB188" s="45"/>
      <c r="AC188" s="46">
        <f t="shared" si="180"/>
        <v>0</v>
      </c>
      <c r="AD188" s="45"/>
      <c r="AE188" s="46">
        <f t="shared" si="181"/>
        <v>0</v>
      </c>
      <c r="AF188" s="45"/>
      <c r="AG188">
        <f t="shared" si="182"/>
        <v>0</v>
      </c>
      <c r="AH188" s="45"/>
      <c r="AI188">
        <f t="shared" si="183"/>
        <v>0</v>
      </c>
      <c r="AJ188" s="45"/>
      <c r="AK188">
        <f t="shared" si="184"/>
        <v>0</v>
      </c>
      <c r="AL188" s="45"/>
      <c r="AM188">
        <f t="shared" si="209"/>
        <v>0</v>
      </c>
      <c r="AN188">
        <f t="shared" si="212"/>
        <v>0</v>
      </c>
      <c r="AO188">
        <f t="shared" si="185"/>
        <v>0</v>
      </c>
      <c r="AP188" s="45"/>
      <c r="AQ188" s="46">
        <f t="shared" si="210"/>
        <v>0</v>
      </c>
      <c r="AR188" s="45"/>
      <c r="AS188" s="46">
        <f t="shared" si="186"/>
        <v>0</v>
      </c>
      <c r="AT188" s="45"/>
      <c r="AU188" s="46">
        <f t="shared" si="187"/>
        <v>0</v>
      </c>
      <c r="AV188" s="45"/>
      <c r="AW188">
        <f t="shared" ref="AW188" si="254">IF(AV188="SI",1,0)</f>
        <v>0</v>
      </c>
      <c r="AX188">
        <f t="shared" si="214"/>
        <v>0</v>
      </c>
      <c r="AY188">
        <f t="shared" si="215"/>
        <v>0</v>
      </c>
    </row>
    <row r="189" spans="1:51" x14ac:dyDescent="0.25">
      <c r="A189" s="66">
        <f>'Mapa de riesgos'!B194</f>
        <v>0</v>
      </c>
      <c r="B189" s="67">
        <f>'Mapa de riesgos'!E194</f>
        <v>0</v>
      </c>
      <c r="C189" s="67"/>
      <c r="D189" s="45"/>
      <c r="E189" s="46">
        <f t="shared" si="171"/>
        <v>0</v>
      </c>
      <c r="F189" s="45"/>
      <c r="G189" s="46">
        <f t="shared" si="172"/>
        <v>0</v>
      </c>
      <c r="H189" s="45"/>
      <c r="I189" s="46">
        <f t="shared" si="208"/>
        <v>0</v>
      </c>
      <c r="J189" s="45"/>
      <c r="K189">
        <f t="shared" si="173"/>
        <v>0</v>
      </c>
      <c r="L189" s="45"/>
      <c r="M189">
        <f t="shared" si="174"/>
        <v>0</v>
      </c>
      <c r="N189" s="45"/>
      <c r="O189">
        <f t="shared" si="175"/>
        <v>0</v>
      </c>
      <c r="P189" s="45"/>
      <c r="Q189">
        <f t="shared" si="176"/>
        <v>0</v>
      </c>
      <c r="R189" s="45"/>
      <c r="S189" s="46">
        <f t="shared" si="177"/>
        <v>0</v>
      </c>
      <c r="T189" s="45"/>
      <c r="U189" s="46">
        <f t="shared" si="178"/>
        <v>0</v>
      </c>
      <c r="V189" s="45"/>
      <c r="W189" s="46">
        <f t="shared" si="179"/>
        <v>0</v>
      </c>
      <c r="X189" s="45"/>
      <c r="Y189" s="46">
        <f t="shared" si="188"/>
        <v>0</v>
      </c>
      <c r="Z189">
        <f t="shared" si="189"/>
        <v>0</v>
      </c>
      <c r="AA189" s="46">
        <f t="shared" si="190"/>
        <v>0</v>
      </c>
      <c r="AB189" s="45"/>
      <c r="AC189" s="46">
        <f t="shared" si="180"/>
        <v>0</v>
      </c>
      <c r="AD189" s="45"/>
      <c r="AE189" s="46">
        <f t="shared" si="181"/>
        <v>0</v>
      </c>
      <c r="AF189" s="45"/>
      <c r="AG189">
        <f t="shared" si="182"/>
        <v>0</v>
      </c>
      <c r="AH189" s="45"/>
      <c r="AI189">
        <f t="shared" si="183"/>
        <v>0</v>
      </c>
      <c r="AJ189" s="45"/>
      <c r="AK189">
        <f t="shared" si="184"/>
        <v>0</v>
      </c>
      <c r="AL189" s="45"/>
      <c r="AM189">
        <f t="shared" si="209"/>
        <v>0</v>
      </c>
      <c r="AN189">
        <f t="shared" si="212"/>
        <v>0</v>
      </c>
      <c r="AO189">
        <f t="shared" si="185"/>
        <v>0</v>
      </c>
      <c r="AP189" s="45"/>
      <c r="AQ189" s="46">
        <f t="shared" si="210"/>
        <v>0</v>
      </c>
      <c r="AR189" s="45"/>
      <c r="AS189" s="46">
        <f t="shared" si="186"/>
        <v>0</v>
      </c>
      <c r="AT189" s="45"/>
      <c r="AU189" s="46">
        <f t="shared" si="187"/>
        <v>0</v>
      </c>
      <c r="AV189" s="45"/>
      <c r="AW189">
        <f t="shared" ref="AW189" si="255">IF(AV189="SI",1,0)</f>
        <v>0</v>
      </c>
      <c r="AX189">
        <f t="shared" si="214"/>
        <v>0</v>
      </c>
      <c r="AY189">
        <f t="shared" si="215"/>
        <v>0</v>
      </c>
    </row>
    <row r="190" spans="1:51" x14ac:dyDescent="0.25">
      <c r="A190" s="66">
        <f>'Mapa de riesgos'!B195</f>
        <v>0</v>
      </c>
      <c r="B190" s="67">
        <f>'Mapa de riesgos'!E195</f>
        <v>0</v>
      </c>
      <c r="C190" s="67"/>
      <c r="D190" s="45"/>
      <c r="E190" s="46">
        <f t="shared" si="171"/>
        <v>0</v>
      </c>
      <c r="F190" s="45"/>
      <c r="G190" s="46">
        <f t="shared" si="172"/>
        <v>0</v>
      </c>
      <c r="H190" s="45"/>
      <c r="I190" s="46">
        <f t="shared" si="208"/>
        <v>0</v>
      </c>
      <c r="J190" s="45"/>
      <c r="K190">
        <f t="shared" si="173"/>
        <v>0</v>
      </c>
      <c r="L190" s="45"/>
      <c r="M190">
        <f t="shared" si="174"/>
        <v>0</v>
      </c>
      <c r="N190" s="45"/>
      <c r="O190">
        <f t="shared" si="175"/>
        <v>0</v>
      </c>
      <c r="P190" s="45"/>
      <c r="Q190">
        <f t="shared" si="176"/>
        <v>0</v>
      </c>
      <c r="R190" s="45"/>
      <c r="S190" s="46">
        <f t="shared" si="177"/>
        <v>0</v>
      </c>
      <c r="T190" s="45"/>
      <c r="U190" s="46">
        <f t="shared" si="178"/>
        <v>0</v>
      </c>
      <c r="V190" s="45"/>
      <c r="W190" s="46">
        <f t="shared" si="179"/>
        <v>0</v>
      </c>
      <c r="X190" s="45"/>
      <c r="Y190" s="46">
        <f t="shared" si="188"/>
        <v>0</v>
      </c>
      <c r="Z190">
        <f t="shared" si="189"/>
        <v>0</v>
      </c>
      <c r="AA190" s="46">
        <f t="shared" si="190"/>
        <v>0</v>
      </c>
      <c r="AB190" s="45"/>
      <c r="AC190" s="46">
        <f t="shared" si="180"/>
        <v>0</v>
      </c>
      <c r="AD190" s="45"/>
      <c r="AE190" s="46">
        <f t="shared" si="181"/>
        <v>0</v>
      </c>
      <c r="AF190" s="45"/>
      <c r="AG190">
        <f t="shared" si="182"/>
        <v>0</v>
      </c>
      <c r="AH190" s="45"/>
      <c r="AI190">
        <f t="shared" si="183"/>
        <v>0</v>
      </c>
      <c r="AJ190" s="45"/>
      <c r="AK190">
        <f t="shared" si="184"/>
        <v>0</v>
      </c>
      <c r="AL190" s="45"/>
      <c r="AM190">
        <f t="shared" si="209"/>
        <v>0</v>
      </c>
      <c r="AN190">
        <f t="shared" si="212"/>
        <v>0</v>
      </c>
      <c r="AO190">
        <f t="shared" si="185"/>
        <v>0</v>
      </c>
      <c r="AP190" s="45"/>
      <c r="AQ190" s="46">
        <f t="shared" si="210"/>
        <v>0</v>
      </c>
      <c r="AR190" s="45"/>
      <c r="AS190" s="46">
        <f t="shared" si="186"/>
        <v>0</v>
      </c>
      <c r="AT190" s="45"/>
      <c r="AU190" s="46">
        <f t="shared" si="187"/>
        <v>0</v>
      </c>
      <c r="AV190" s="45"/>
      <c r="AW190">
        <f t="shared" ref="AW190" si="256">IF(AV190="SI",1,0)</f>
        <v>0</v>
      </c>
      <c r="AX190">
        <f t="shared" si="214"/>
        <v>0</v>
      </c>
      <c r="AY190">
        <f t="shared" si="215"/>
        <v>0</v>
      </c>
    </row>
    <row r="191" spans="1:51" x14ac:dyDescent="0.25">
      <c r="A191" s="66">
        <f>'Mapa de riesgos'!B196</f>
        <v>0</v>
      </c>
      <c r="B191" s="67">
        <f>'Mapa de riesgos'!E196</f>
        <v>0</v>
      </c>
      <c r="C191" s="67"/>
      <c r="D191" s="45"/>
      <c r="E191" s="46">
        <f t="shared" si="171"/>
        <v>0</v>
      </c>
      <c r="F191" s="45"/>
      <c r="G191" s="46">
        <f t="shared" si="172"/>
        <v>0</v>
      </c>
      <c r="H191" s="45"/>
      <c r="I191" s="46">
        <f t="shared" si="208"/>
        <v>0</v>
      </c>
      <c r="J191" s="45"/>
      <c r="K191">
        <f t="shared" si="173"/>
        <v>0</v>
      </c>
      <c r="L191" s="45"/>
      <c r="M191">
        <f t="shared" si="174"/>
        <v>0</v>
      </c>
      <c r="N191" s="45"/>
      <c r="O191">
        <f t="shared" si="175"/>
        <v>0</v>
      </c>
      <c r="P191" s="45"/>
      <c r="Q191">
        <f t="shared" si="176"/>
        <v>0</v>
      </c>
      <c r="R191" s="45"/>
      <c r="S191" s="46">
        <f t="shared" si="177"/>
        <v>0</v>
      </c>
      <c r="T191" s="45"/>
      <c r="U191" s="46">
        <f t="shared" si="178"/>
        <v>0</v>
      </c>
      <c r="V191" s="45"/>
      <c r="W191" s="46">
        <f t="shared" si="179"/>
        <v>0</v>
      </c>
      <c r="X191" s="45"/>
      <c r="Y191" s="46">
        <f t="shared" si="188"/>
        <v>0</v>
      </c>
      <c r="Z191">
        <f t="shared" si="189"/>
        <v>0</v>
      </c>
      <c r="AA191" s="46">
        <f t="shared" si="190"/>
        <v>0</v>
      </c>
      <c r="AB191" s="45"/>
      <c r="AC191" s="46">
        <f t="shared" si="180"/>
        <v>0</v>
      </c>
      <c r="AD191" s="45"/>
      <c r="AE191" s="46">
        <f t="shared" si="181"/>
        <v>0</v>
      </c>
      <c r="AF191" s="45"/>
      <c r="AG191">
        <f t="shared" si="182"/>
        <v>0</v>
      </c>
      <c r="AH191" s="45"/>
      <c r="AI191">
        <f t="shared" si="183"/>
        <v>0</v>
      </c>
      <c r="AJ191" s="45"/>
      <c r="AK191">
        <f t="shared" si="184"/>
        <v>0</v>
      </c>
      <c r="AL191" s="45"/>
      <c r="AM191">
        <f t="shared" si="209"/>
        <v>0</v>
      </c>
      <c r="AN191">
        <f t="shared" si="212"/>
        <v>0</v>
      </c>
      <c r="AO191">
        <f t="shared" si="185"/>
        <v>0</v>
      </c>
      <c r="AP191" s="45"/>
      <c r="AQ191" s="46">
        <f t="shared" si="210"/>
        <v>0</v>
      </c>
      <c r="AR191" s="45"/>
      <c r="AS191" s="46">
        <f t="shared" si="186"/>
        <v>0</v>
      </c>
      <c r="AT191" s="45"/>
      <c r="AU191" s="46">
        <f t="shared" si="187"/>
        <v>0</v>
      </c>
      <c r="AV191" s="45"/>
      <c r="AW191">
        <f t="shared" ref="AW191" si="257">IF(AV191="SI",1,0)</f>
        <v>0</v>
      </c>
      <c r="AX191">
        <f t="shared" si="214"/>
        <v>0</v>
      </c>
      <c r="AY191">
        <f t="shared" si="215"/>
        <v>0</v>
      </c>
    </row>
    <row r="192" spans="1:51" x14ac:dyDescent="0.25">
      <c r="A192" s="66">
        <f>'Mapa de riesgos'!B197</f>
        <v>0</v>
      </c>
      <c r="B192" s="67">
        <f>'Mapa de riesgos'!E197</f>
        <v>0</v>
      </c>
      <c r="C192" s="67"/>
      <c r="D192" s="45"/>
      <c r="E192" s="46">
        <f t="shared" si="171"/>
        <v>0</v>
      </c>
      <c r="F192" s="45"/>
      <c r="G192" s="46">
        <f t="shared" si="172"/>
        <v>0</v>
      </c>
      <c r="H192" s="45"/>
      <c r="I192" s="46">
        <f t="shared" si="208"/>
        <v>0</v>
      </c>
      <c r="J192" s="45"/>
      <c r="K192">
        <f t="shared" si="173"/>
        <v>0</v>
      </c>
      <c r="L192" s="45"/>
      <c r="M192">
        <f t="shared" si="174"/>
        <v>0</v>
      </c>
      <c r="N192" s="45"/>
      <c r="O192">
        <f t="shared" si="175"/>
        <v>0</v>
      </c>
      <c r="P192" s="45"/>
      <c r="Q192">
        <f t="shared" si="176"/>
        <v>0</v>
      </c>
      <c r="R192" s="45"/>
      <c r="S192" s="46">
        <f t="shared" si="177"/>
        <v>0</v>
      </c>
      <c r="T192" s="45"/>
      <c r="U192" s="46">
        <f t="shared" si="178"/>
        <v>0</v>
      </c>
      <c r="V192" s="45"/>
      <c r="W192" s="46">
        <f t="shared" si="179"/>
        <v>0</v>
      </c>
      <c r="X192" s="45"/>
      <c r="Y192" s="46">
        <f t="shared" si="188"/>
        <v>0</v>
      </c>
      <c r="Z192">
        <f t="shared" si="189"/>
        <v>0</v>
      </c>
      <c r="AA192" s="46">
        <f t="shared" si="190"/>
        <v>0</v>
      </c>
      <c r="AB192" s="45"/>
      <c r="AC192" s="46">
        <f t="shared" si="180"/>
        <v>0</v>
      </c>
      <c r="AD192" s="45"/>
      <c r="AE192" s="46">
        <f t="shared" si="181"/>
        <v>0</v>
      </c>
      <c r="AF192" s="45"/>
      <c r="AG192">
        <f t="shared" si="182"/>
        <v>0</v>
      </c>
      <c r="AH192" s="45"/>
      <c r="AI192">
        <f t="shared" si="183"/>
        <v>0</v>
      </c>
      <c r="AJ192" s="45"/>
      <c r="AK192">
        <f t="shared" si="184"/>
        <v>0</v>
      </c>
      <c r="AL192" s="45"/>
      <c r="AM192">
        <f t="shared" si="209"/>
        <v>0</v>
      </c>
      <c r="AN192">
        <f t="shared" si="212"/>
        <v>0</v>
      </c>
      <c r="AO192">
        <f t="shared" si="185"/>
        <v>0</v>
      </c>
      <c r="AP192" s="45"/>
      <c r="AQ192" s="46">
        <f t="shared" si="210"/>
        <v>0</v>
      </c>
      <c r="AR192" s="45"/>
      <c r="AS192" s="46">
        <f t="shared" si="186"/>
        <v>0</v>
      </c>
      <c r="AT192" s="45"/>
      <c r="AU192" s="46">
        <f t="shared" si="187"/>
        <v>0</v>
      </c>
      <c r="AV192" s="45"/>
      <c r="AW192">
        <f t="shared" ref="AW192" si="258">IF(AV192="SI",1,0)</f>
        <v>0</v>
      </c>
      <c r="AX192">
        <f t="shared" si="214"/>
        <v>0</v>
      </c>
      <c r="AY192">
        <f t="shared" si="215"/>
        <v>0</v>
      </c>
    </row>
    <row r="193" spans="1:51" x14ac:dyDescent="0.25">
      <c r="A193" s="66">
        <f>'Mapa de riesgos'!B198</f>
        <v>0</v>
      </c>
      <c r="B193" s="67">
        <f>'Mapa de riesgos'!E198</f>
        <v>0</v>
      </c>
      <c r="C193" s="67"/>
      <c r="D193" s="45"/>
      <c r="E193" s="46">
        <f t="shared" si="171"/>
        <v>0</v>
      </c>
      <c r="F193" s="45"/>
      <c r="G193" s="46">
        <f t="shared" si="172"/>
        <v>0</v>
      </c>
      <c r="H193" s="45"/>
      <c r="I193" s="46">
        <f t="shared" si="208"/>
        <v>0</v>
      </c>
      <c r="J193" s="45"/>
      <c r="K193">
        <f t="shared" si="173"/>
        <v>0</v>
      </c>
      <c r="L193" s="45"/>
      <c r="M193">
        <f t="shared" si="174"/>
        <v>0</v>
      </c>
      <c r="N193" s="45"/>
      <c r="O193">
        <f t="shared" si="175"/>
        <v>0</v>
      </c>
      <c r="P193" s="45"/>
      <c r="Q193">
        <f t="shared" si="176"/>
        <v>0</v>
      </c>
      <c r="R193" s="45"/>
      <c r="S193" s="46">
        <f t="shared" si="177"/>
        <v>0</v>
      </c>
      <c r="T193" s="45"/>
      <c r="U193" s="46">
        <f t="shared" si="178"/>
        <v>0</v>
      </c>
      <c r="V193" s="45"/>
      <c r="W193" s="46">
        <f t="shared" si="179"/>
        <v>0</v>
      </c>
      <c r="X193" s="45"/>
      <c r="Y193" s="46">
        <f t="shared" si="188"/>
        <v>0</v>
      </c>
      <c r="Z193">
        <f t="shared" si="189"/>
        <v>0</v>
      </c>
      <c r="AA193" s="46">
        <f t="shared" si="190"/>
        <v>0</v>
      </c>
      <c r="AB193" s="45"/>
      <c r="AC193" s="46">
        <f t="shared" si="180"/>
        <v>0</v>
      </c>
      <c r="AD193" s="45"/>
      <c r="AE193" s="46">
        <f t="shared" si="181"/>
        <v>0</v>
      </c>
      <c r="AF193" s="45"/>
      <c r="AG193">
        <f t="shared" si="182"/>
        <v>0</v>
      </c>
      <c r="AH193" s="45"/>
      <c r="AI193">
        <f t="shared" si="183"/>
        <v>0</v>
      </c>
      <c r="AJ193" s="45"/>
      <c r="AK193">
        <f t="shared" si="184"/>
        <v>0</v>
      </c>
      <c r="AL193" s="45"/>
      <c r="AM193">
        <f t="shared" si="209"/>
        <v>0</v>
      </c>
      <c r="AN193">
        <f t="shared" si="212"/>
        <v>0</v>
      </c>
      <c r="AO193">
        <f t="shared" si="185"/>
        <v>0</v>
      </c>
      <c r="AP193" s="45"/>
      <c r="AQ193" s="46">
        <f t="shared" si="210"/>
        <v>0</v>
      </c>
      <c r="AR193" s="45"/>
      <c r="AS193" s="46">
        <f t="shared" si="186"/>
        <v>0</v>
      </c>
      <c r="AT193" s="45"/>
      <c r="AU193" s="46">
        <f t="shared" si="187"/>
        <v>0</v>
      </c>
      <c r="AV193" s="45"/>
      <c r="AW193">
        <f t="shared" ref="AW193" si="259">IF(AV193="SI",1,0)</f>
        <v>0</v>
      </c>
      <c r="AX193">
        <f t="shared" si="214"/>
        <v>0</v>
      </c>
      <c r="AY193">
        <f t="shared" si="215"/>
        <v>0</v>
      </c>
    </row>
    <row r="194" spans="1:51" x14ac:dyDescent="0.25">
      <c r="A194" s="66">
        <f>'Mapa de riesgos'!B199</f>
        <v>0</v>
      </c>
      <c r="B194" s="67">
        <f>'Mapa de riesgos'!E199</f>
        <v>0</v>
      </c>
      <c r="C194" s="67"/>
      <c r="D194" s="45"/>
      <c r="E194" s="46">
        <f t="shared" si="171"/>
        <v>0</v>
      </c>
      <c r="F194" s="45"/>
      <c r="G194" s="46">
        <f t="shared" si="172"/>
        <v>0</v>
      </c>
      <c r="H194" s="45"/>
      <c r="I194" s="46">
        <f t="shared" si="208"/>
        <v>0</v>
      </c>
      <c r="J194" s="45"/>
      <c r="K194">
        <f t="shared" si="173"/>
        <v>0</v>
      </c>
      <c r="L194" s="45"/>
      <c r="M194">
        <f t="shared" si="174"/>
        <v>0</v>
      </c>
      <c r="N194" s="45"/>
      <c r="O194">
        <f t="shared" si="175"/>
        <v>0</v>
      </c>
      <c r="P194" s="45"/>
      <c r="Q194">
        <f t="shared" si="176"/>
        <v>0</v>
      </c>
      <c r="R194" s="45"/>
      <c r="S194" s="46">
        <f t="shared" si="177"/>
        <v>0</v>
      </c>
      <c r="T194" s="45"/>
      <c r="U194" s="46">
        <f t="shared" si="178"/>
        <v>0</v>
      </c>
      <c r="V194" s="45"/>
      <c r="W194" s="46">
        <f t="shared" si="179"/>
        <v>0</v>
      </c>
      <c r="X194" s="45"/>
      <c r="Y194" s="46">
        <f t="shared" si="188"/>
        <v>0</v>
      </c>
      <c r="Z194">
        <f t="shared" si="189"/>
        <v>0</v>
      </c>
      <c r="AA194" s="46">
        <f t="shared" si="190"/>
        <v>0</v>
      </c>
      <c r="AB194" s="45"/>
      <c r="AC194" s="46">
        <f t="shared" si="180"/>
        <v>0</v>
      </c>
      <c r="AD194" s="45"/>
      <c r="AE194" s="46">
        <f t="shared" si="181"/>
        <v>0</v>
      </c>
      <c r="AF194" s="45"/>
      <c r="AG194">
        <f t="shared" si="182"/>
        <v>0</v>
      </c>
      <c r="AH194" s="45"/>
      <c r="AI194">
        <f t="shared" si="183"/>
        <v>0</v>
      </c>
      <c r="AJ194" s="45"/>
      <c r="AK194">
        <f t="shared" si="184"/>
        <v>0</v>
      </c>
      <c r="AL194" s="45"/>
      <c r="AM194">
        <f t="shared" si="209"/>
        <v>0</v>
      </c>
      <c r="AN194">
        <f t="shared" si="212"/>
        <v>0</v>
      </c>
      <c r="AO194">
        <f t="shared" si="185"/>
        <v>0</v>
      </c>
      <c r="AP194" s="45"/>
      <c r="AQ194" s="46">
        <f t="shared" si="210"/>
        <v>0</v>
      </c>
      <c r="AR194" s="45"/>
      <c r="AS194" s="46">
        <f t="shared" si="186"/>
        <v>0</v>
      </c>
      <c r="AT194" s="45"/>
      <c r="AU194" s="46">
        <f t="shared" si="187"/>
        <v>0</v>
      </c>
      <c r="AV194" s="45"/>
      <c r="AW194">
        <f t="shared" ref="AW194" si="260">IF(AV194="SI",1,0)</f>
        <v>0</v>
      </c>
      <c r="AX194">
        <f t="shared" si="214"/>
        <v>0</v>
      </c>
      <c r="AY194">
        <f t="shared" si="215"/>
        <v>0</v>
      </c>
    </row>
    <row r="195" spans="1:51" x14ac:dyDescent="0.25">
      <c r="A195" s="66">
        <f>'Mapa de riesgos'!B200</f>
        <v>0</v>
      </c>
      <c r="B195" s="67">
        <f>'Mapa de riesgos'!E200</f>
        <v>0</v>
      </c>
      <c r="C195" s="67"/>
      <c r="D195" s="45"/>
      <c r="E195" s="46">
        <f t="shared" si="171"/>
        <v>0</v>
      </c>
      <c r="F195" s="45"/>
      <c r="G195" s="46">
        <f t="shared" si="172"/>
        <v>0</v>
      </c>
      <c r="H195" s="45"/>
      <c r="I195" s="46">
        <f t="shared" si="208"/>
        <v>0</v>
      </c>
      <c r="J195" s="45"/>
      <c r="K195">
        <f t="shared" si="173"/>
        <v>0</v>
      </c>
      <c r="L195" s="45"/>
      <c r="M195">
        <f t="shared" si="174"/>
        <v>0</v>
      </c>
      <c r="N195" s="45"/>
      <c r="O195">
        <f t="shared" si="175"/>
        <v>0</v>
      </c>
      <c r="P195" s="45"/>
      <c r="Q195">
        <f t="shared" si="176"/>
        <v>0</v>
      </c>
      <c r="R195" s="45"/>
      <c r="S195" s="46">
        <f t="shared" si="177"/>
        <v>0</v>
      </c>
      <c r="T195" s="45"/>
      <c r="U195" s="46">
        <f t="shared" si="178"/>
        <v>0</v>
      </c>
      <c r="V195" s="45"/>
      <c r="W195" s="46">
        <f t="shared" si="179"/>
        <v>0</v>
      </c>
      <c r="X195" s="45"/>
      <c r="Y195" s="46">
        <f t="shared" si="188"/>
        <v>0</v>
      </c>
      <c r="Z195">
        <f t="shared" si="189"/>
        <v>0</v>
      </c>
      <c r="AA195" s="46">
        <f t="shared" si="190"/>
        <v>0</v>
      </c>
      <c r="AB195" s="45"/>
      <c r="AC195" s="46">
        <f t="shared" si="180"/>
        <v>0</v>
      </c>
      <c r="AD195" s="45"/>
      <c r="AE195" s="46">
        <f t="shared" si="181"/>
        <v>0</v>
      </c>
      <c r="AF195" s="45"/>
      <c r="AG195">
        <f t="shared" si="182"/>
        <v>0</v>
      </c>
      <c r="AH195" s="45"/>
      <c r="AI195">
        <f t="shared" si="183"/>
        <v>0</v>
      </c>
      <c r="AJ195" s="45"/>
      <c r="AK195">
        <f t="shared" si="184"/>
        <v>0</v>
      </c>
      <c r="AL195" s="45"/>
      <c r="AM195">
        <f t="shared" si="209"/>
        <v>0</v>
      </c>
      <c r="AN195">
        <f t="shared" si="212"/>
        <v>0</v>
      </c>
      <c r="AO195">
        <f t="shared" si="185"/>
        <v>0</v>
      </c>
      <c r="AP195" s="45"/>
      <c r="AQ195" s="46">
        <f t="shared" si="210"/>
        <v>0</v>
      </c>
      <c r="AR195" s="45"/>
      <c r="AS195" s="46">
        <f t="shared" si="186"/>
        <v>0</v>
      </c>
      <c r="AT195" s="45"/>
      <c r="AU195" s="46">
        <f t="shared" si="187"/>
        <v>0</v>
      </c>
      <c r="AV195" s="45"/>
      <c r="AW195">
        <f t="shared" ref="AW195" si="261">IF(AV195="SI",1,0)</f>
        <v>0</v>
      </c>
      <c r="AX195">
        <f t="shared" si="214"/>
        <v>0</v>
      </c>
      <c r="AY195">
        <f t="shared" si="215"/>
        <v>0</v>
      </c>
    </row>
    <row r="196" spans="1:51" x14ac:dyDescent="0.25">
      <c r="A196" s="66">
        <f>'Mapa de riesgos'!B201</f>
        <v>0</v>
      </c>
      <c r="B196" s="67">
        <f>'Mapa de riesgos'!E201</f>
        <v>0</v>
      </c>
      <c r="C196" s="67"/>
      <c r="D196" s="45"/>
      <c r="E196" s="46">
        <f t="shared" ref="E196:E259" si="262">IF(D196="SI",1,0)</f>
        <v>0</v>
      </c>
      <c r="F196" s="45"/>
      <c r="G196" s="46">
        <f t="shared" ref="G196:G259" si="263">IF(F196="SI",1,0)</f>
        <v>0</v>
      </c>
      <c r="H196" s="45"/>
      <c r="I196" s="46">
        <f t="shared" si="208"/>
        <v>0</v>
      </c>
      <c r="J196" s="45"/>
      <c r="K196">
        <f t="shared" ref="K196:K259" si="264">IF(J196="SI",1,0)</f>
        <v>0</v>
      </c>
      <c r="L196" s="45"/>
      <c r="M196">
        <f t="shared" ref="M196:M259" si="265">IF(L196="SI",1,0)</f>
        <v>0</v>
      </c>
      <c r="N196" s="45"/>
      <c r="O196">
        <f t="shared" ref="O196:O259" si="266">IF(N196="SI",1,0)</f>
        <v>0</v>
      </c>
      <c r="P196" s="45"/>
      <c r="Q196">
        <f t="shared" ref="Q196:Q259" si="267">IF(P196="SI",1,0)</f>
        <v>0</v>
      </c>
      <c r="R196" s="45"/>
      <c r="S196" s="46">
        <f t="shared" ref="S196:S259" si="268">IF(R196="SI",1,0)</f>
        <v>0</v>
      </c>
      <c r="T196" s="45"/>
      <c r="U196" s="46">
        <f t="shared" ref="U196:U259" si="269">IF(T196="SI",1,0)</f>
        <v>0</v>
      </c>
      <c r="V196" s="45"/>
      <c r="W196" s="46">
        <f t="shared" ref="W196:W259" si="270">IF(V196="SI",1,0)</f>
        <v>0</v>
      </c>
      <c r="X196" s="45"/>
      <c r="Y196" s="46">
        <f t="shared" si="188"/>
        <v>0</v>
      </c>
      <c r="Z196">
        <f t="shared" si="189"/>
        <v>0</v>
      </c>
      <c r="AA196" s="46">
        <f t="shared" si="190"/>
        <v>0</v>
      </c>
      <c r="AB196" s="45"/>
      <c r="AC196" s="46">
        <f t="shared" ref="AC196:AC259" si="271">IF(AB196="SI",1,0)</f>
        <v>0</v>
      </c>
      <c r="AD196" s="45"/>
      <c r="AE196" s="46">
        <f t="shared" ref="AE196:AE259" si="272">IF(AD196="SI",1,0)</f>
        <v>0</v>
      </c>
      <c r="AF196" s="45"/>
      <c r="AG196">
        <f t="shared" ref="AG196:AG259" si="273">IF(AF196="SI",1,0)</f>
        <v>0</v>
      </c>
      <c r="AH196" s="45"/>
      <c r="AI196">
        <f t="shared" ref="AI196:AI259" si="274">IF(AH196="SI",1,0)</f>
        <v>0</v>
      </c>
      <c r="AJ196" s="45"/>
      <c r="AK196">
        <f t="shared" ref="AK196:AK259" si="275">IF(AJ196="SI",1,0)</f>
        <v>0</v>
      </c>
      <c r="AL196" s="45"/>
      <c r="AM196">
        <f t="shared" si="209"/>
        <v>0</v>
      </c>
      <c r="AN196">
        <f t="shared" si="212"/>
        <v>0</v>
      </c>
      <c r="AO196">
        <f t="shared" ref="AO196:AO259" si="276">IF(AN196=0,0,IF(AN196&lt;=2,1,IF(AN196&lt;=4,2,IF(AN196&lt;=6,3,IF(AN196&lt;=8,4,IF(AN196&lt;=11,5,""))))))</f>
        <v>0</v>
      </c>
      <c r="AP196" s="45"/>
      <c r="AQ196" s="46">
        <f t="shared" si="210"/>
        <v>0</v>
      </c>
      <c r="AR196" s="45"/>
      <c r="AS196" s="46">
        <f t="shared" ref="AS196:AS259" si="277">IF(AR196="SI",1,0)</f>
        <v>0</v>
      </c>
      <c r="AT196" s="45"/>
      <c r="AU196" s="46">
        <f t="shared" ref="AU196:AU259" si="278">IF(AT196="SI",1,0)</f>
        <v>0</v>
      </c>
      <c r="AV196" s="45"/>
      <c r="AW196">
        <f t="shared" ref="AW196" si="279">IF(AV196="SI",1,0)</f>
        <v>0</v>
      </c>
      <c r="AX196">
        <f t="shared" si="214"/>
        <v>0</v>
      </c>
      <c r="AY196">
        <f t="shared" si="215"/>
        <v>0</v>
      </c>
    </row>
    <row r="197" spans="1:51" x14ac:dyDescent="0.25">
      <c r="A197" s="66">
        <f>'Mapa de riesgos'!B202</f>
        <v>0</v>
      </c>
      <c r="B197" s="67">
        <f>'Mapa de riesgos'!E202</f>
        <v>0</v>
      </c>
      <c r="C197" s="67"/>
      <c r="D197" s="45"/>
      <c r="E197" s="46">
        <f t="shared" si="262"/>
        <v>0</v>
      </c>
      <c r="F197" s="45"/>
      <c r="G197" s="46">
        <f t="shared" si="263"/>
        <v>0</v>
      </c>
      <c r="H197" s="45"/>
      <c r="I197" s="46">
        <f t="shared" si="208"/>
        <v>0</v>
      </c>
      <c r="J197" s="45"/>
      <c r="K197">
        <f t="shared" si="264"/>
        <v>0</v>
      </c>
      <c r="L197" s="45"/>
      <c r="M197">
        <f t="shared" si="265"/>
        <v>0</v>
      </c>
      <c r="N197" s="45"/>
      <c r="O197">
        <f t="shared" si="266"/>
        <v>0</v>
      </c>
      <c r="P197" s="45"/>
      <c r="Q197">
        <f t="shared" si="267"/>
        <v>0</v>
      </c>
      <c r="R197" s="45"/>
      <c r="S197" s="46">
        <f t="shared" si="268"/>
        <v>0</v>
      </c>
      <c r="T197" s="45"/>
      <c r="U197" s="46">
        <f t="shared" si="269"/>
        <v>0</v>
      </c>
      <c r="V197" s="45"/>
      <c r="W197" s="46">
        <f t="shared" si="270"/>
        <v>0</v>
      </c>
      <c r="X197" s="45"/>
      <c r="Y197" s="46">
        <f t="shared" ref="Y197:Y260" si="280">IF(X197="SI",1,0)</f>
        <v>0</v>
      </c>
      <c r="Z197">
        <f t="shared" ref="Z197:Z260" si="281">E197+G197+I197+K197+M197+O197+Q197+S197+U197+W197+Y197</f>
        <v>0</v>
      </c>
      <c r="AA197" s="46">
        <f t="shared" ref="AA197:AA260" si="282">IF(Z197=0,0,IF(Z197=1,1,IF(Z197&lt;=3,2,IF(Z197&lt;=5,3,IF(Z197&lt;=8,4,IF(Z197&lt;=11,5,""))))))</f>
        <v>0</v>
      </c>
      <c r="AB197" s="45"/>
      <c r="AC197" s="46">
        <f t="shared" si="271"/>
        <v>0</v>
      </c>
      <c r="AD197" s="45"/>
      <c r="AE197" s="46">
        <f t="shared" si="272"/>
        <v>0</v>
      </c>
      <c r="AF197" s="45"/>
      <c r="AG197">
        <f t="shared" si="273"/>
        <v>0</v>
      </c>
      <c r="AH197" s="45"/>
      <c r="AI197">
        <f t="shared" si="274"/>
        <v>0</v>
      </c>
      <c r="AJ197" s="45"/>
      <c r="AK197">
        <f t="shared" si="275"/>
        <v>0</v>
      </c>
      <c r="AL197" s="45"/>
      <c r="AM197">
        <f t="shared" si="209"/>
        <v>0</v>
      </c>
      <c r="AN197">
        <f t="shared" si="212"/>
        <v>0</v>
      </c>
      <c r="AO197">
        <f t="shared" si="276"/>
        <v>0</v>
      </c>
      <c r="AP197" s="45"/>
      <c r="AQ197" s="46">
        <f t="shared" si="210"/>
        <v>0</v>
      </c>
      <c r="AR197" s="45"/>
      <c r="AS197" s="46">
        <f t="shared" si="277"/>
        <v>0</v>
      </c>
      <c r="AT197" s="45"/>
      <c r="AU197" s="46">
        <f t="shared" si="278"/>
        <v>0</v>
      </c>
      <c r="AV197" s="45"/>
      <c r="AW197">
        <f t="shared" ref="AW197" si="283">IF(AV197="SI",1,0)</f>
        <v>0</v>
      </c>
      <c r="AX197">
        <f t="shared" si="214"/>
        <v>0</v>
      </c>
      <c r="AY197">
        <f t="shared" si="215"/>
        <v>0</v>
      </c>
    </row>
    <row r="198" spans="1:51" x14ac:dyDescent="0.25">
      <c r="A198" s="66">
        <f>'Mapa de riesgos'!B203</f>
        <v>0</v>
      </c>
      <c r="B198" s="67">
        <f>'Mapa de riesgos'!E203</f>
        <v>0</v>
      </c>
      <c r="C198" s="67"/>
      <c r="D198" s="45"/>
      <c r="E198" s="46">
        <f t="shared" si="262"/>
        <v>0</v>
      </c>
      <c r="F198" s="45"/>
      <c r="G198" s="46">
        <f t="shared" si="263"/>
        <v>0</v>
      </c>
      <c r="H198" s="45"/>
      <c r="I198" s="46">
        <f t="shared" si="208"/>
        <v>0</v>
      </c>
      <c r="J198" s="45"/>
      <c r="K198">
        <f t="shared" si="264"/>
        <v>0</v>
      </c>
      <c r="L198" s="45"/>
      <c r="M198">
        <f t="shared" si="265"/>
        <v>0</v>
      </c>
      <c r="N198" s="45"/>
      <c r="O198">
        <f t="shared" si="266"/>
        <v>0</v>
      </c>
      <c r="P198" s="45"/>
      <c r="Q198">
        <f t="shared" si="267"/>
        <v>0</v>
      </c>
      <c r="R198" s="45"/>
      <c r="S198" s="46">
        <f t="shared" si="268"/>
        <v>0</v>
      </c>
      <c r="T198" s="45"/>
      <c r="U198" s="46">
        <f t="shared" si="269"/>
        <v>0</v>
      </c>
      <c r="V198" s="45"/>
      <c r="W198" s="46">
        <f t="shared" si="270"/>
        <v>0</v>
      </c>
      <c r="X198" s="45"/>
      <c r="Y198" s="46">
        <f t="shared" si="280"/>
        <v>0</v>
      </c>
      <c r="Z198">
        <f t="shared" si="281"/>
        <v>0</v>
      </c>
      <c r="AA198" s="46">
        <f t="shared" si="282"/>
        <v>0</v>
      </c>
      <c r="AB198" s="45"/>
      <c r="AC198" s="46">
        <f t="shared" si="271"/>
        <v>0</v>
      </c>
      <c r="AD198" s="45"/>
      <c r="AE198" s="46">
        <f t="shared" si="272"/>
        <v>0</v>
      </c>
      <c r="AF198" s="45"/>
      <c r="AG198">
        <f t="shared" si="273"/>
        <v>0</v>
      </c>
      <c r="AH198" s="45"/>
      <c r="AI198">
        <f t="shared" si="274"/>
        <v>0</v>
      </c>
      <c r="AJ198" s="45"/>
      <c r="AK198">
        <f t="shared" si="275"/>
        <v>0</v>
      </c>
      <c r="AL198" s="45"/>
      <c r="AM198">
        <f t="shared" si="209"/>
        <v>0</v>
      </c>
      <c r="AN198">
        <f t="shared" si="212"/>
        <v>0</v>
      </c>
      <c r="AO198">
        <f t="shared" si="276"/>
        <v>0</v>
      </c>
      <c r="AP198" s="45"/>
      <c r="AQ198" s="46">
        <f t="shared" si="210"/>
        <v>0</v>
      </c>
      <c r="AR198" s="45"/>
      <c r="AS198" s="46">
        <f t="shared" si="277"/>
        <v>0</v>
      </c>
      <c r="AT198" s="45"/>
      <c r="AU198" s="46">
        <f t="shared" si="278"/>
        <v>0</v>
      </c>
      <c r="AV198" s="45"/>
      <c r="AW198">
        <f t="shared" ref="AW198" si="284">IF(AV198="SI",1,0)</f>
        <v>0</v>
      </c>
      <c r="AX198">
        <f t="shared" si="214"/>
        <v>0</v>
      </c>
      <c r="AY198">
        <f t="shared" si="215"/>
        <v>0</v>
      </c>
    </row>
    <row r="199" spans="1:51" x14ac:dyDescent="0.25">
      <c r="A199" s="66">
        <f>'Mapa de riesgos'!B204</f>
        <v>0</v>
      </c>
      <c r="B199" s="67">
        <f>'Mapa de riesgos'!E204</f>
        <v>0</v>
      </c>
      <c r="C199" s="67"/>
      <c r="D199" s="45"/>
      <c r="E199" s="46">
        <f t="shared" si="262"/>
        <v>0</v>
      </c>
      <c r="F199" s="45"/>
      <c r="G199" s="46">
        <f t="shared" si="263"/>
        <v>0</v>
      </c>
      <c r="H199" s="45"/>
      <c r="I199" s="46">
        <f t="shared" si="208"/>
        <v>0</v>
      </c>
      <c r="J199" s="45"/>
      <c r="K199">
        <f t="shared" si="264"/>
        <v>0</v>
      </c>
      <c r="L199" s="45"/>
      <c r="M199">
        <f t="shared" si="265"/>
        <v>0</v>
      </c>
      <c r="N199" s="45"/>
      <c r="O199">
        <f t="shared" si="266"/>
        <v>0</v>
      </c>
      <c r="P199" s="45"/>
      <c r="Q199">
        <f t="shared" si="267"/>
        <v>0</v>
      </c>
      <c r="R199" s="45"/>
      <c r="S199" s="46">
        <f t="shared" si="268"/>
        <v>0</v>
      </c>
      <c r="T199" s="45"/>
      <c r="U199" s="46">
        <f t="shared" si="269"/>
        <v>0</v>
      </c>
      <c r="V199" s="45"/>
      <c r="W199" s="46">
        <f t="shared" si="270"/>
        <v>0</v>
      </c>
      <c r="X199" s="45"/>
      <c r="Y199" s="46">
        <f t="shared" si="280"/>
        <v>0</v>
      </c>
      <c r="Z199">
        <f t="shared" si="281"/>
        <v>0</v>
      </c>
      <c r="AA199" s="46">
        <f t="shared" si="282"/>
        <v>0</v>
      </c>
      <c r="AB199" s="45"/>
      <c r="AC199" s="46">
        <f t="shared" si="271"/>
        <v>0</v>
      </c>
      <c r="AD199" s="45"/>
      <c r="AE199" s="46">
        <f t="shared" si="272"/>
        <v>0</v>
      </c>
      <c r="AF199" s="45"/>
      <c r="AG199">
        <f t="shared" si="273"/>
        <v>0</v>
      </c>
      <c r="AH199" s="45"/>
      <c r="AI199">
        <f t="shared" si="274"/>
        <v>0</v>
      </c>
      <c r="AJ199" s="45"/>
      <c r="AK199">
        <f t="shared" si="275"/>
        <v>0</v>
      </c>
      <c r="AL199" s="45"/>
      <c r="AM199">
        <f t="shared" si="209"/>
        <v>0</v>
      </c>
      <c r="AN199">
        <f t="shared" si="212"/>
        <v>0</v>
      </c>
      <c r="AO199">
        <f t="shared" si="276"/>
        <v>0</v>
      </c>
      <c r="AP199" s="45"/>
      <c r="AQ199" s="46">
        <f t="shared" si="210"/>
        <v>0</v>
      </c>
      <c r="AR199" s="45"/>
      <c r="AS199" s="46">
        <f t="shared" si="277"/>
        <v>0</v>
      </c>
      <c r="AT199" s="45"/>
      <c r="AU199" s="46">
        <f t="shared" si="278"/>
        <v>0</v>
      </c>
      <c r="AV199" s="45"/>
      <c r="AW199">
        <f t="shared" ref="AW199" si="285">IF(AV199="SI",1,0)</f>
        <v>0</v>
      </c>
      <c r="AX199">
        <f t="shared" si="214"/>
        <v>0</v>
      </c>
      <c r="AY199">
        <f t="shared" si="215"/>
        <v>0</v>
      </c>
    </row>
    <row r="200" spans="1:51" x14ac:dyDescent="0.25">
      <c r="A200" s="66">
        <f>'Mapa de riesgos'!B205</f>
        <v>0</v>
      </c>
      <c r="B200" s="67">
        <f>'Mapa de riesgos'!E205</f>
        <v>0</v>
      </c>
      <c r="C200" s="67"/>
      <c r="D200" s="45"/>
      <c r="E200" s="46">
        <f t="shared" si="262"/>
        <v>0</v>
      </c>
      <c r="F200" s="45"/>
      <c r="G200" s="46">
        <f t="shared" si="263"/>
        <v>0</v>
      </c>
      <c r="H200" s="45"/>
      <c r="I200" s="46">
        <f t="shared" si="208"/>
        <v>0</v>
      </c>
      <c r="J200" s="45"/>
      <c r="K200">
        <f t="shared" si="264"/>
        <v>0</v>
      </c>
      <c r="L200" s="45"/>
      <c r="M200">
        <f t="shared" si="265"/>
        <v>0</v>
      </c>
      <c r="N200" s="45"/>
      <c r="O200">
        <f t="shared" si="266"/>
        <v>0</v>
      </c>
      <c r="P200" s="45"/>
      <c r="Q200">
        <f t="shared" si="267"/>
        <v>0</v>
      </c>
      <c r="R200" s="45"/>
      <c r="S200" s="46">
        <f t="shared" si="268"/>
        <v>0</v>
      </c>
      <c r="T200" s="45"/>
      <c r="U200" s="46">
        <f t="shared" si="269"/>
        <v>0</v>
      </c>
      <c r="V200" s="45"/>
      <c r="W200" s="46">
        <f t="shared" si="270"/>
        <v>0</v>
      </c>
      <c r="X200" s="45"/>
      <c r="Y200" s="46">
        <f t="shared" si="280"/>
        <v>0</v>
      </c>
      <c r="Z200">
        <f t="shared" si="281"/>
        <v>0</v>
      </c>
      <c r="AA200" s="46">
        <f t="shared" si="282"/>
        <v>0</v>
      </c>
      <c r="AB200" s="45"/>
      <c r="AC200" s="46">
        <f t="shared" si="271"/>
        <v>0</v>
      </c>
      <c r="AD200" s="45"/>
      <c r="AE200" s="46">
        <f t="shared" si="272"/>
        <v>0</v>
      </c>
      <c r="AF200" s="45"/>
      <c r="AG200">
        <f t="shared" si="273"/>
        <v>0</v>
      </c>
      <c r="AH200" s="45"/>
      <c r="AI200">
        <f t="shared" si="274"/>
        <v>0</v>
      </c>
      <c r="AJ200" s="45"/>
      <c r="AK200">
        <f t="shared" si="275"/>
        <v>0</v>
      </c>
      <c r="AL200" s="45"/>
      <c r="AM200">
        <f t="shared" si="209"/>
        <v>0</v>
      </c>
      <c r="AN200">
        <f t="shared" si="212"/>
        <v>0</v>
      </c>
      <c r="AO200">
        <f t="shared" si="276"/>
        <v>0</v>
      </c>
      <c r="AP200" s="45"/>
      <c r="AQ200" s="46">
        <f t="shared" si="210"/>
        <v>0</v>
      </c>
      <c r="AR200" s="45"/>
      <c r="AS200" s="46">
        <f t="shared" si="277"/>
        <v>0</v>
      </c>
      <c r="AT200" s="45"/>
      <c r="AU200" s="46">
        <f t="shared" si="278"/>
        <v>0</v>
      </c>
      <c r="AV200" s="45"/>
      <c r="AW200">
        <f t="shared" ref="AW200" si="286">IF(AV200="SI",1,0)</f>
        <v>0</v>
      </c>
      <c r="AX200">
        <f t="shared" si="214"/>
        <v>0</v>
      </c>
      <c r="AY200">
        <f t="shared" si="215"/>
        <v>0</v>
      </c>
    </row>
    <row r="201" spans="1:51" x14ac:dyDescent="0.25">
      <c r="A201" s="66">
        <f>'Mapa de riesgos'!B206</f>
        <v>0</v>
      </c>
      <c r="B201" s="67">
        <f>'Mapa de riesgos'!E206</f>
        <v>0</v>
      </c>
      <c r="C201" s="67"/>
      <c r="D201" s="45"/>
      <c r="E201" s="46">
        <f t="shared" si="262"/>
        <v>0</v>
      </c>
      <c r="F201" s="45"/>
      <c r="G201" s="46">
        <f t="shared" si="263"/>
        <v>0</v>
      </c>
      <c r="H201" s="45"/>
      <c r="I201" s="46">
        <f t="shared" si="208"/>
        <v>0</v>
      </c>
      <c r="J201" s="45"/>
      <c r="K201">
        <f t="shared" si="264"/>
        <v>0</v>
      </c>
      <c r="L201" s="45"/>
      <c r="M201">
        <f t="shared" si="265"/>
        <v>0</v>
      </c>
      <c r="N201" s="45"/>
      <c r="O201">
        <f t="shared" si="266"/>
        <v>0</v>
      </c>
      <c r="P201" s="45"/>
      <c r="Q201">
        <f t="shared" si="267"/>
        <v>0</v>
      </c>
      <c r="R201" s="45"/>
      <c r="S201" s="46">
        <f t="shared" si="268"/>
        <v>0</v>
      </c>
      <c r="T201" s="45"/>
      <c r="U201" s="46">
        <f t="shared" si="269"/>
        <v>0</v>
      </c>
      <c r="V201" s="45"/>
      <c r="W201" s="46">
        <f t="shared" si="270"/>
        <v>0</v>
      </c>
      <c r="X201" s="45"/>
      <c r="Y201" s="46">
        <f t="shared" si="280"/>
        <v>0</v>
      </c>
      <c r="Z201">
        <f t="shared" si="281"/>
        <v>0</v>
      </c>
      <c r="AA201" s="46">
        <f t="shared" si="282"/>
        <v>0</v>
      </c>
      <c r="AB201" s="45"/>
      <c r="AC201" s="46">
        <f t="shared" si="271"/>
        <v>0</v>
      </c>
      <c r="AD201" s="45"/>
      <c r="AE201" s="46">
        <f t="shared" si="272"/>
        <v>0</v>
      </c>
      <c r="AF201" s="45"/>
      <c r="AG201">
        <f t="shared" si="273"/>
        <v>0</v>
      </c>
      <c r="AH201" s="45"/>
      <c r="AI201">
        <f t="shared" si="274"/>
        <v>0</v>
      </c>
      <c r="AJ201" s="45"/>
      <c r="AK201">
        <f t="shared" si="275"/>
        <v>0</v>
      </c>
      <c r="AL201" s="45"/>
      <c r="AM201">
        <f t="shared" si="209"/>
        <v>0</v>
      </c>
      <c r="AN201">
        <f t="shared" si="212"/>
        <v>0</v>
      </c>
      <c r="AO201">
        <f t="shared" si="276"/>
        <v>0</v>
      </c>
      <c r="AP201" s="45"/>
      <c r="AQ201" s="46">
        <f t="shared" si="210"/>
        <v>0</v>
      </c>
      <c r="AR201" s="45"/>
      <c r="AS201" s="46">
        <f t="shared" si="277"/>
        <v>0</v>
      </c>
      <c r="AT201" s="45"/>
      <c r="AU201" s="46">
        <f t="shared" si="278"/>
        <v>0</v>
      </c>
      <c r="AV201" s="45"/>
      <c r="AW201">
        <f t="shared" ref="AW201" si="287">IF(AV201="SI",1,0)</f>
        <v>0</v>
      </c>
      <c r="AX201">
        <f t="shared" si="214"/>
        <v>0</v>
      </c>
      <c r="AY201">
        <f t="shared" si="215"/>
        <v>0</v>
      </c>
    </row>
    <row r="202" spans="1:51" x14ac:dyDescent="0.25">
      <c r="A202" s="66">
        <f>'Mapa de riesgos'!B207</f>
        <v>0</v>
      </c>
      <c r="B202" s="67">
        <f>'Mapa de riesgos'!E207</f>
        <v>0</v>
      </c>
      <c r="C202" s="67"/>
      <c r="D202" s="45"/>
      <c r="E202" s="46">
        <f t="shared" si="262"/>
        <v>0</v>
      </c>
      <c r="F202" s="45"/>
      <c r="G202" s="46">
        <f t="shared" si="263"/>
        <v>0</v>
      </c>
      <c r="H202" s="45"/>
      <c r="I202" s="46">
        <f t="shared" si="208"/>
        <v>0</v>
      </c>
      <c r="J202" s="45"/>
      <c r="K202">
        <f t="shared" si="264"/>
        <v>0</v>
      </c>
      <c r="L202" s="45"/>
      <c r="M202">
        <f t="shared" si="265"/>
        <v>0</v>
      </c>
      <c r="N202" s="45"/>
      <c r="O202">
        <f t="shared" si="266"/>
        <v>0</v>
      </c>
      <c r="P202" s="45"/>
      <c r="Q202">
        <f t="shared" si="267"/>
        <v>0</v>
      </c>
      <c r="R202" s="45"/>
      <c r="S202" s="46">
        <f t="shared" si="268"/>
        <v>0</v>
      </c>
      <c r="T202" s="45"/>
      <c r="U202" s="46">
        <f t="shared" si="269"/>
        <v>0</v>
      </c>
      <c r="V202" s="45"/>
      <c r="W202" s="46">
        <f t="shared" si="270"/>
        <v>0</v>
      </c>
      <c r="X202" s="45"/>
      <c r="Y202" s="46">
        <f t="shared" si="280"/>
        <v>0</v>
      </c>
      <c r="Z202">
        <f t="shared" si="281"/>
        <v>0</v>
      </c>
      <c r="AA202" s="46">
        <f t="shared" si="282"/>
        <v>0</v>
      </c>
      <c r="AB202" s="45"/>
      <c r="AC202" s="46">
        <f t="shared" si="271"/>
        <v>0</v>
      </c>
      <c r="AD202" s="45"/>
      <c r="AE202" s="46">
        <f t="shared" si="272"/>
        <v>0</v>
      </c>
      <c r="AF202" s="45"/>
      <c r="AG202">
        <f t="shared" si="273"/>
        <v>0</v>
      </c>
      <c r="AH202" s="45"/>
      <c r="AI202">
        <f t="shared" si="274"/>
        <v>0</v>
      </c>
      <c r="AJ202" s="45"/>
      <c r="AK202">
        <f t="shared" si="275"/>
        <v>0</v>
      </c>
      <c r="AL202" s="45"/>
      <c r="AM202">
        <f t="shared" si="209"/>
        <v>0</v>
      </c>
      <c r="AN202">
        <f t="shared" si="212"/>
        <v>0</v>
      </c>
      <c r="AO202">
        <f t="shared" si="276"/>
        <v>0</v>
      </c>
      <c r="AP202" s="45"/>
      <c r="AQ202" s="46">
        <f t="shared" si="210"/>
        <v>0</v>
      </c>
      <c r="AR202" s="45"/>
      <c r="AS202" s="46">
        <f t="shared" si="277"/>
        <v>0</v>
      </c>
      <c r="AT202" s="45"/>
      <c r="AU202" s="46">
        <f t="shared" si="278"/>
        <v>0</v>
      </c>
      <c r="AV202" s="45"/>
      <c r="AW202">
        <f t="shared" ref="AW202" si="288">IF(AV202="SI",1,0)</f>
        <v>0</v>
      </c>
      <c r="AX202">
        <f t="shared" si="214"/>
        <v>0</v>
      </c>
      <c r="AY202">
        <f t="shared" si="215"/>
        <v>0</v>
      </c>
    </row>
    <row r="203" spans="1:51" x14ac:dyDescent="0.25">
      <c r="A203" s="66">
        <f>'Mapa de riesgos'!B208</f>
        <v>0</v>
      </c>
      <c r="B203" s="67">
        <f>'Mapa de riesgos'!E208</f>
        <v>0</v>
      </c>
      <c r="C203" s="67"/>
      <c r="D203" s="45"/>
      <c r="E203" s="46">
        <f t="shared" si="262"/>
        <v>0</v>
      </c>
      <c r="F203" s="45"/>
      <c r="G203" s="46">
        <f t="shared" si="263"/>
        <v>0</v>
      </c>
      <c r="H203" s="45"/>
      <c r="I203" s="46">
        <f t="shared" si="208"/>
        <v>0</v>
      </c>
      <c r="J203" s="45"/>
      <c r="K203">
        <f t="shared" si="264"/>
        <v>0</v>
      </c>
      <c r="L203" s="45"/>
      <c r="M203">
        <f t="shared" si="265"/>
        <v>0</v>
      </c>
      <c r="N203" s="45"/>
      <c r="O203">
        <f t="shared" si="266"/>
        <v>0</v>
      </c>
      <c r="P203" s="45"/>
      <c r="Q203">
        <f t="shared" si="267"/>
        <v>0</v>
      </c>
      <c r="R203" s="45"/>
      <c r="S203" s="46">
        <f t="shared" si="268"/>
        <v>0</v>
      </c>
      <c r="T203" s="45"/>
      <c r="U203" s="46">
        <f t="shared" si="269"/>
        <v>0</v>
      </c>
      <c r="V203" s="45"/>
      <c r="W203" s="46">
        <f t="shared" si="270"/>
        <v>0</v>
      </c>
      <c r="X203" s="45"/>
      <c r="Y203" s="46">
        <f t="shared" si="280"/>
        <v>0</v>
      </c>
      <c r="Z203">
        <f t="shared" si="281"/>
        <v>0</v>
      </c>
      <c r="AA203" s="46">
        <f t="shared" si="282"/>
        <v>0</v>
      </c>
      <c r="AB203" s="45"/>
      <c r="AC203" s="46">
        <f t="shared" si="271"/>
        <v>0</v>
      </c>
      <c r="AD203" s="45"/>
      <c r="AE203" s="46">
        <f t="shared" si="272"/>
        <v>0</v>
      </c>
      <c r="AF203" s="45"/>
      <c r="AG203">
        <f t="shared" si="273"/>
        <v>0</v>
      </c>
      <c r="AH203" s="45"/>
      <c r="AI203">
        <f t="shared" si="274"/>
        <v>0</v>
      </c>
      <c r="AJ203" s="45"/>
      <c r="AK203">
        <f t="shared" si="275"/>
        <v>0</v>
      </c>
      <c r="AL203" s="45"/>
      <c r="AM203">
        <f t="shared" si="209"/>
        <v>0</v>
      </c>
      <c r="AN203">
        <f t="shared" si="212"/>
        <v>0</v>
      </c>
      <c r="AO203">
        <f t="shared" si="276"/>
        <v>0</v>
      </c>
      <c r="AP203" s="45"/>
      <c r="AQ203" s="46">
        <f t="shared" si="210"/>
        <v>0</v>
      </c>
      <c r="AR203" s="45"/>
      <c r="AS203" s="46">
        <f t="shared" si="277"/>
        <v>0</v>
      </c>
      <c r="AT203" s="45"/>
      <c r="AU203" s="46">
        <f t="shared" si="278"/>
        <v>0</v>
      </c>
      <c r="AV203" s="45"/>
      <c r="AW203">
        <f t="shared" ref="AW203" si="289">IF(AV203="SI",1,0)</f>
        <v>0</v>
      </c>
      <c r="AX203">
        <f t="shared" si="214"/>
        <v>0</v>
      </c>
      <c r="AY203">
        <f t="shared" si="215"/>
        <v>0</v>
      </c>
    </row>
    <row r="204" spans="1:51" x14ac:dyDescent="0.25">
      <c r="A204" s="66">
        <f>'Mapa de riesgos'!B209</f>
        <v>0</v>
      </c>
      <c r="B204" s="67">
        <f>'Mapa de riesgos'!E209</f>
        <v>0</v>
      </c>
      <c r="C204" s="67"/>
      <c r="D204" s="45"/>
      <c r="E204" s="46">
        <f t="shared" si="262"/>
        <v>0</v>
      </c>
      <c r="F204" s="45"/>
      <c r="G204" s="46">
        <f t="shared" si="263"/>
        <v>0</v>
      </c>
      <c r="H204" s="45"/>
      <c r="I204" s="46">
        <f t="shared" si="208"/>
        <v>0</v>
      </c>
      <c r="J204" s="45"/>
      <c r="K204">
        <f t="shared" si="264"/>
        <v>0</v>
      </c>
      <c r="L204" s="45"/>
      <c r="M204">
        <f t="shared" si="265"/>
        <v>0</v>
      </c>
      <c r="N204" s="45"/>
      <c r="O204">
        <f t="shared" si="266"/>
        <v>0</v>
      </c>
      <c r="P204" s="45"/>
      <c r="Q204">
        <f t="shared" si="267"/>
        <v>0</v>
      </c>
      <c r="R204" s="45"/>
      <c r="S204" s="46">
        <f t="shared" si="268"/>
        <v>0</v>
      </c>
      <c r="T204" s="45"/>
      <c r="U204" s="46">
        <f t="shared" si="269"/>
        <v>0</v>
      </c>
      <c r="V204" s="45"/>
      <c r="W204" s="46">
        <f t="shared" si="270"/>
        <v>0</v>
      </c>
      <c r="X204" s="45"/>
      <c r="Y204" s="46">
        <f t="shared" si="280"/>
        <v>0</v>
      </c>
      <c r="Z204">
        <f t="shared" si="281"/>
        <v>0</v>
      </c>
      <c r="AA204" s="46">
        <f t="shared" si="282"/>
        <v>0</v>
      </c>
      <c r="AB204" s="45"/>
      <c r="AC204" s="46">
        <f t="shared" si="271"/>
        <v>0</v>
      </c>
      <c r="AD204" s="45"/>
      <c r="AE204" s="46">
        <f t="shared" si="272"/>
        <v>0</v>
      </c>
      <c r="AF204" s="45"/>
      <c r="AG204">
        <f t="shared" si="273"/>
        <v>0</v>
      </c>
      <c r="AH204" s="45"/>
      <c r="AI204">
        <f t="shared" si="274"/>
        <v>0</v>
      </c>
      <c r="AJ204" s="45"/>
      <c r="AK204">
        <f t="shared" si="275"/>
        <v>0</v>
      </c>
      <c r="AL204" s="45"/>
      <c r="AM204">
        <f t="shared" si="209"/>
        <v>0</v>
      </c>
      <c r="AN204">
        <f t="shared" si="212"/>
        <v>0</v>
      </c>
      <c r="AO204">
        <f t="shared" si="276"/>
        <v>0</v>
      </c>
      <c r="AP204" s="45"/>
      <c r="AQ204" s="46">
        <f t="shared" si="210"/>
        <v>0</v>
      </c>
      <c r="AR204" s="45"/>
      <c r="AS204" s="46">
        <f t="shared" si="277"/>
        <v>0</v>
      </c>
      <c r="AT204" s="45"/>
      <c r="AU204" s="46">
        <f t="shared" si="278"/>
        <v>0</v>
      </c>
      <c r="AV204" s="45"/>
      <c r="AW204">
        <f t="shared" ref="AW204" si="290">IF(AV204="SI",1,0)</f>
        <v>0</v>
      </c>
      <c r="AX204">
        <f t="shared" si="214"/>
        <v>0</v>
      </c>
      <c r="AY204">
        <f t="shared" si="215"/>
        <v>0</v>
      </c>
    </row>
    <row r="205" spans="1:51" x14ac:dyDescent="0.25">
      <c r="A205" s="66">
        <f>'Mapa de riesgos'!B210</f>
        <v>0</v>
      </c>
      <c r="B205" s="67">
        <f>'Mapa de riesgos'!E210</f>
        <v>0</v>
      </c>
      <c r="C205" s="67"/>
      <c r="D205" s="45"/>
      <c r="E205" s="46">
        <f t="shared" si="262"/>
        <v>0</v>
      </c>
      <c r="F205" s="45"/>
      <c r="G205" s="46">
        <f t="shared" si="263"/>
        <v>0</v>
      </c>
      <c r="H205" s="45"/>
      <c r="I205" s="46">
        <f t="shared" si="208"/>
        <v>0</v>
      </c>
      <c r="J205" s="45"/>
      <c r="K205">
        <f t="shared" si="264"/>
        <v>0</v>
      </c>
      <c r="L205" s="45"/>
      <c r="M205">
        <f t="shared" si="265"/>
        <v>0</v>
      </c>
      <c r="N205" s="45"/>
      <c r="O205">
        <f t="shared" si="266"/>
        <v>0</v>
      </c>
      <c r="P205" s="45"/>
      <c r="Q205">
        <f t="shared" si="267"/>
        <v>0</v>
      </c>
      <c r="R205" s="45"/>
      <c r="S205" s="46">
        <f t="shared" si="268"/>
        <v>0</v>
      </c>
      <c r="T205" s="45"/>
      <c r="U205" s="46">
        <f t="shared" si="269"/>
        <v>0</v>
      </c>
      <c r="V205" s="45"/>
      <c r="W205" s="46">
        <f t="shared" si="270"/>
        <v>0</v>
      </c>
      <c r="X205" s="45"/>
      <c r="Y205" s="46">
        <f t="shared" si="280"/>
        <v>0</v>
      </c>
      <c r="Z205">
        <f t="shared" si="281"/>
        <v>0</v>
      </c>
      <c r="AA205" s="46">
        <f t="shared" si="282"/>
        <v>0</v>
      </c>
      <c r="AB205" s="45"/>
      <c r="AC205" s="46">
        <f t="shared" si="271"/>
        <v>0</v>
      </c>
      <c r="AD205" s="45"/>
      <c r="AE205" s="46">
        <f t="shared" si="272"/>
        <v>0</v>
      </c>
      <c r="AF205" s="45"/>
      <c r="AG205">
        <f t="shared" si="273"/>
        <v>0</v>
      </c>
      <c r="AH205" s="45"/>
      <c r="AI205">
        <f t="shared" si="274"/>
        <v>0</v>
      </c>
      <c r="AJ205" s="45"/>
      <c r="AK205">
        <f t="shared" si="275"/>
        <v>0</v>
      </c>
      <c r="AL205" s="45"/>
      <c r="AM205">
        <f t="shared" si="209"/>
        <v>0</v>
      </c>
      <c r="AN205">
        <f t="shared" si="212"/>
        <v>0</v>
      </c>
      <c r="AO205">
        <f t="shared" si="276"/>
        <v>0</v>
      </c>
      <c r="AP205" s="45"/>
      <c r="AQ205" s="46">
        <f t="shared" si="210"/>
        <v>0</v>
      </c>
      <c r="AR205" s="45"/>
      <c r="AS205" s="46">
        <f t="shared" si="277"/>
        <v>0</v>
      </c>
      <c r="AT205" s="45"/>
      <c r="AU205" s="46">
        <f t="shared" si="278"/>
        <v>0</v>
      </c>
      <c r="AV205" s="45"/>
      <c r="AW205">
        <f t="shared" ref="AW205" si="291">IF(AV205="SI",1,0)</f>
        <v>0</v>
      </c>
      <c r="AX205">
        <f t="shared" si="214"/>
        <v>0</v>
      </c>
      <c r="AY205">
        <f t="shared" si="215"/>
        <v>0</v>
      </c>
    </row>
    <row r="206" spans="1:51" x14ac:dyDescent="0.25">
      <c r="A206" s="66">
        <f>'Mapa de riesgos'!B211</f>
        <v>0</v>
      </c>
      <c r="B206" s="67">
        <f>'Mapa de riesgos'!E211</f>
        <v>0</v>
      </c>
      <c r="C206" s="67"/>
      <c r="D206" s="45"/>
      <c r="E206" s="46">
        <f t="shared" si="262"/>
        <v>0</v>
      </c>
      <c r="F206" s="45"/>
      <c r="G206" s="46">
        <f t="shared" si="263"/>
        <v>0</v>
      </c>
      <c r="H206" s="45"/>
      <c r="I206" s="46">
        <f t="shared" si="208"/>
        <v>0</v>
      </c>
      <c r="J206" s="45"/>
      <c r="K206">
        <f t="shared" si="264"/>
        <v>0</v>
      </c>
      <c r="L206" s="45"/>
      <c r="M206">
        <f t="shared" si="265"/>
        <v>0</v>
      </c>
      <c r="N206" s="45"/>
      <c r="O206">
        <f t="shared" si="266"/>
        <v>0</v>
      </c>
      <c r="P206" s="45"/>
      <c r="Q206">
        <f t="shared" si="267"/>
        <v>0</v>
      </c>
      <c r="R206" s="45"/>
      <c r="S206" s="46">
        <f t="shared" si="268"/>
        <v>0</v>
      </c>
      <c r="T206" s="45"/>
      <c r="U206" s="46">
        <f t="shared" si="269"/>
        <v>0</v>
      </c>
      <c r="V206" s="45"/>
      <c r="W206" s="46">
        <f t="shared" si="270"/>
        <v>0</v>
      </c>
      <c r="X206" s="45"/>
      <c r="Y206" s="46">
        <f t="shared" si="280"/>
        <v>0</v>
      </c>
      <c r="Z206">
        <f t="shared" si="281"/>
        <v>0</v>
      </c>
      <c r="AA206" s="46">
        <f t="shared" si="282"/>
        <v>0</v>
      </c>
      <c r="AB206" s="45"/>
      <c r="AC206" s="46">
        <f t="shared" si="271"/>
        <v>0</v>
      </c>
      <c r="AD206" s="45"/>
      <c r="AE206" s="46">
        <f t="shared" si="272"/>
        <v>0</v>
      </c>
      <c r="AF206" s="45"/>
      <c r="AG206">
        <f t="shared" si="273"/>
        <v>0</v>
      </c>
      <c r="AH206" s="45"/>
      <c r="AI206">
        <f t="shared" si="274"/>
        <v>0</v>
      </c>
      <c r="AJ206" s="45"/>
      <c r="AK206">
        <f t="shared" si="275"/>
        <v>0</v>
      </c>
      <c r="AL206" s="45"/>
      <c r="AM206">
        <f t="shared" si="209"/>
        <v>0</v>
      </c>
      <c r="AN206">
        <f t="shared" si="212"/>
        <v>0</v>
      </c>
      <c r="AO206">
        <f t="shared" si="276"/>
        <v>0</v>
      </c>
      <c r="AP206" s="45"/>
      <c r="AQ206" s="46">
        <f t="shared" si="210"/>
        <v>0</v>
      </c>
      <c r="AR206" s="45"/>
      <c r="AS206" s="46">
        <f t="shared" si="277"/>
        <v>0</v>
      </c>
      <c r="AT206" s="45"/>
      <c r="AU206" s="46">
        <f t="shared" si="278"/>
        <v>0</v>
      </c>
      <c r="AV206" s="45"/>
      <c r="AW206">
        <f t="shared" ref="AW206" si="292">IF(AV206="SI",1,0)</f>
        <v>0</v>
      </c>
      <c r="AX206">
        <f t="shared" si="214"/>
        <v>0</v>
      </c>
      <c r="AY206">
        <f t="shared" si="215"/>
        <v>0</v>
      </c>
    </row>
    <row r="207" spans="1:51" x14ac:dyDescent="0.25">
      <c r="A207" s="66">
        <f>'Mapa de riesgos'!B212</f>
        <v>0</v>
      </c>
      <c r="B207" s="67">
        <f>'Mapa de riesgos'!E212</f>
        <v>0</v>
      </c>
      <c r="C207" s="67"/>
      <c r="D207" s="45"/>
      <c r="E207" s="46">
        <f t="shared" si="262"/>
        <v>0</v>
      </c>
      <c r="F207" s="45"/>
      <c r="G207" s="46">
        <f t="shared" si="263"/>
        <v>0</v>
      </c>
      <c r="H207" s="45"/>
      <c r="I207" s="46">
        <f t="shared" si="208"/>
        <v>0</v>
      </c>
      <c r="J207" s="45"/>
      <c r="K207">
        <f t="shared" si="264"/>
        <v>0</v>
      </c>
      <c r="L207" s="45"/>
      <c r="M207">
        <f t="shared" si="265"/>
        <v>0</v>
      </c>
      <c r="N207" s="45"/>
      <c r="O207">
        <f t="shared" si="266"/>
        <v>0</v>
      </c>
      <c r="P207" s="45"/>
      <c r="Q207">
        <f t="shared" si="267"/>
        <v>0</v>
      </c>
      <c r="R207" s="45"/>
      <c r="S207" s="46">
        <f t="shared" si="268"/>
        <v>0</v>
      </c>
      <c r="T207" s="45"/>
      <c r="U207" s="46">
        <f t="shared" si="269"/>
        <v>0</v>
      </c>
      <c r="V207" s="45"/>
      <c r="W207" s="46">
        <f t="shared" si="270"/>
        <v>0</v>
      </c>
      <c r="X207" s="45"/>
      <c r="Y207" s="46">
        <f t="shared" si="280"/>
        <v>0</v>
      </c>
      <c r="Z207">
        <f t="shared" si="281"/>
        <v>0</v>
      </c>
      <c r="AA207" s="46">
        <f t="shared" si="282"/>
        <v>0</v>
      </c>
      <c r="AB207" s="45"/>
      <c r="AC207" s="46">
        <f t="shared" si="271"/>
        <v>0</v>
      </c>
      <c r="AD207" s="45"/>
      <c r="AE207" s="46">
        <f t="shared" si="272"/>
        <v>0</v>
      </c>
      <c r="AF207" s="45"/>
      <c r="AG207">
        <f t="shared" si="273"/>
        <v>0</v>
      </c>
      <c r="AH207" s="45"/>
      <c r="AI207">
        <f t="shared" si="274"/>
        <v>0</v>
      </c>
      <c r="AJ207" s="45"/>
      <c r="AK207">
        <f t="shared" si="275"/>
        <v>0</v>
      </c>
      <c r="AL207" s="45"/>
      <c r="AM207">
        <f t="shared" si="209"/>
        <v>0</v>
      </c>
      <c r="AN207">
        <f t="shared" si="212"/>
        <v>0</v>
      </c>
      <c r="AO207">
        <f t="shared" si="276"/>
        <v>0</v>
      </c>
      <c r="AP207" s="45"/>
      <c r="AQ207" s="46">
        <f t="shared" si="210"/>
        <v>0</v>
      </c>
      <c r="AR207" s="45"/>
      <c r="AS207" s="46">
        <f t="shared" si="277"/>
        <v>0</v>
      </c>
      <c r="AT207" s="45"/>
      <c r="AU207" s="46">
        <f t="shared" si="278"/>
        <v>0</v>
      </c>
      <c r="AV207" s="45"/>
      <c r="AW207">
        <f t="shared" ref="AW207" si="293">IF(AV207="SI",1,0)</f>
        <v>0</v>
      </c>
      <c r="AX207">
        <f t="shared" si="214"/>
        <v>0</v>
      </c>
      <c r="AY207">
        <f t="shared" si="215"/>
        <v>0</v>
      </c>
    </row>
    <row r="208" spans="1:51" x14ac:dyDescent="0.25">
      <c r="A208" s="66">
        <f>'Mapa de riesgos'!B213</f>
        <v>0</v>
      </c>
      <c r="B208" s="67">
        <f>'Mapa de riesgos'!E213</f>
        <v>0</v>
      </c>
      <c r="C208" s="67"/>
      <c r="D208" s="45"/>
      <c r="E208" s="46">
        <f t="shared" si="262"/>
        <v>0</v>
      </c>
      <c r="F208" s="45"/>
      <c r="G208" s="46">
        <f t="shared" si="263"/>
        <v>0</v>
      </c>
      <c r="H208" s="45"/>
      <c r="I208" s="46">
        <f t="shared" si="208"/>
        <v>0</v>
      </c>
      <c r="J208" s="45"/>
      <c r="K208">
        <f t="shared" si="264"/>
        <v>0</v>
      </c>
      <c r="L208" s="45"/>
      <c r="M208">
        <f t="shared" si="265"/>
        <v>0</v>
      </c>
      <c r="N208" s="45"/>
      <c r="O208">
        <f t="shared" si="266"/>
        <v>0</v>
      </c>
      <c r="P208" s="45"/>
      <c r="Q208">
        <f t="shared" si="267"/>
        <v>0</v>
      </c>
      <c r="R208" s="45"/>
      <c r="S208" s="46">
        <f t="shared" si="268"/>
        <v>0</v>
      </c>
      <c r="T208" s="45"/>
      <c r="U208" s="46">
        <f t="shared" si="269"/>
        <v>0</v>
      </c>
      <c r="V208" s="45"/>
      <c r="W208" s="46">
        <f t="shared" si="270"/>
        <v>0</v>
      </c>
      <c r="X208" s="45"/>
      <c r="Y208" s="46">
        <f t="shared" si="280"/>
        <v>0</v>
      </c>
      <c r="Z208">
        <f t="shared" si="281"/>
        <v>0</v>
      </c>
      <c r="AA208" s="46">
        <f t="shared" si="282"/>
        <v>0</v>
      </c>
      <c r="AB208" s="45"/>
      <c r="AC208" s="46">
        <f t="shared" si="271"/>
        <v>0</v>
      </c>
      <c r="AD208" s="45"/>
      <c r="AE208" s="46">
        <f t="shared" si="272"/>
        <v>0</v>
      </c>
      <c r="AF208" s="45"/>
      <c r="AG208">
        <f t="shared" si="273"/>
        <v>0</v>
      </c>
      <c r="AH208" s="45"/>
      <c r="AI208">
        <f t="shared" si="274"/>
        <v>0</v>
      </c>
      <c r="AJ208" s="45"/>
      <c r="AK208">
        <f t="shared" si="275"/>
        <v>0</v>
      </c>
      <c r="AL208" s="45"/>
      <c r="AM208">
        <f t="shared" si="209"/>
        <v>0</v>
      </c>
      <c r="AN208">
        <f t="shared" si="212"/>
        <v>0</v>
      </c>
      <c r="AO208">
        <f t="shared" si="276"/>
        <v>0</v>
      </c>
      <c r="AP208" s="45"/>
      <c r="AQ208" s="46">
        <f t="shared" si="210"/>
        <v>0</v>
      </c>
      <c r="AR208" s="45"/>
      <c r="AS208" s="46">
        <f t="shared" si="277"/>
        <v>0</v>
      </c>
      <c r="AT208" s="45"/>
      <c r="AU208" s="46">
        <f t="shared" si="278"/>
        <v>0</v>
      </c>
      <c r="AV208" s="45"/>
      <c r="AW208">
        <f t="shared" ref="AW208" si="294">IF(AV208="SI",1,0)</f>
        <v>0</v>
      </c>
      <c r="AX208">
        <f t="shared" si="214"/>
        <v>0</v>
      </c>
      <c r="AY208">
        <f t="shared" si="215"/>
        <v>0</v>
      </c>
    </row>
    <row r="209" spans="1:51" x14ac:dyDescent="0.25">
      <c r="A209" s="66">
        <f>'Mapa de riesgos'!B214</f>
        <v>0</v>
      </c>
      <c r="B209" s="67">
        <f>'Mapa de riesgos'!E214</f>
        <v>0</v>
      </c>
      <c r="C209" s="67"/>
      <c r="D209" s="45"/>
      <c r="E209" s="46">
        <f t="shared" si="262"/>
        <v>0</v>
      </c>
      <c r="F209" s="45"/>
      <c r="G209" s="46">
        <f t="shared" si="263"/>
        <v>0</v>
      </c>
      <c r="H209" s="45"/>
      <c r="I209" s="46">
        <f t="shared" si="208"/>
        <v>0</v>
      </c>
      <c r="J209" s="45"/>
      <c r="K209">
        <f t="shared" si="264"/>
        <v>0</v>
      </c>
      <c r="L209" s="45"/>
      <c r="M209">
        <f t="shared" si="265"/>
        <v>0</v>
      </c>
      <c r="N209" s="45"/>
      <c r="O209">
        <f t="shared" si="266"/>
        <v>0</v>
      </c>
      <c r="P209" s="45"/>
      <c r="Q209">
        <f t="shared" si="267"/>
        <v>0</v>
      </c>
      <c r="R209" s="45"/>
      <c r="S209" s="46">
        <f t="shared" si="268"/>
        <v>0</v>
      </c>
      <c r="T209" s="45"/>
      <c r="U209" s="46">
        <f t="shared" si="269"/>
        <v>0</v>
      </c>
      <c r="V209" s="45"/>
      <c r="W209" s="46">
        <f t="shared" si="270"/>
        <v>0</v>
      </c>
      <c r="X209" s="45"/>
      <c r="Y209" s="46">
        <f t="shared" si="280"/>
        <v>0</v>
      </c>
      <c r="Z209">
        <f t="shared" si="281"/>
        <v>0</v>
      </c>
      <c r="AA209" s="46">
        <f t="shared" si="282"/>
        <v>0</v>
      </c>
      <c r="AB209" s="45"/>
      <c r="AC209" s="46">
        <f t="shared" si="271"/>
        <v>0</v>
      </c>
      <c r="AD209" s="45"/>
      <c r="AE209" s="46">
        <f t="shared" si="272"/>
        <v>0</v>
      </c>
      <c r="AF209" s="45"/>
      <c r="AG209">
        <f t="shared" si="273"/>
        <v>0</v>
      </c>
      <c r="AH209" s="45"/>
      <c r="AI209">
        <f t="shared" si="274"/>
        <v>0</v>
      </c>
      <c r="AJ209" s="45"/>
      <c r="AK209">
        <f t="shared" si="275"/>
        <v>0</v>
      </c>
      <c r="AL209" s="45"/>
      <c r="AM209">
        <f t="shared" si="209"/>
        <v>0</v>
      </c>
      <c r="AN209">
        <f t="shared" si="212"/>
        <v>0</v>
      </c>
      <c r="AO209">
        <f t="shared" si="276"/>
        <v>0</v>
      </c>
      <c r="AP209" s="45"/>
      <c r="AQ209" s="46">
        <f t="shared" si="210"/>
        <v>0</v>
      </c>
      <c r="AR209" s="45"/>
      <c r="AS209" s="46">
        <f t="shared" si="277"/>
        <v>0</v>
      </c>
      <c r="AT209" s="45"/>
      <c r="AU209" s="46">
        <f t="shared" si="278"/>
        <v>0</v>
      </c>
      <c r="AV209" s="45"/>
      <c r="AW209">
        <f t="shared" ref="AW209" si="295">IF(AV209="SI",1,0)</f>
        <v>0</v>
      </c>
      <c r="AX209">
        <f t="shared" si="214"/>
        <v>0</v>
      </c>
      <c r="AY209">
        <f t="shared" si="215"/>
        <v>0</v>
      </c>
    </row>
    <row r="210" spans="1:51" x14ac:dyDescent="0.25">
      <c r="A210" s="66">
        <f>'Mapa de riesgos'!B215</f>
        <v>0</v>
      </c>
      <c r="B210" s="67">
        <f>'Mapa de riesgos'!E215</f>
        <v>0</v>
      </c>
      <c r="C210" s="67"/>
      <c r="D210" s="45"/>
      <c r="E210" s="46">
        <f t="shared" si="262"/>
        <v>0</v>
      </c>
      <c r="F210" s="45"/>
      <c r="G210" s="46">
        <f t="shared" si="263"/>
        <v>0</v>
      </c>
      <c r="H210" s="45"/>
      <c r="I210" s="46">
        <f t="shared" si="208"/>
        <v>0</v>
      </c>
      <c r="J210" s="45"/>
      <c r="K210">
        <f t="shared" si="264"/>
        <v>0</v>
      </c>
      <c r="L210" s="45"/>
      <c r="M210">
        <f t="shared" si="265"/>
        <v>0</v>
      </c>
      <c r="N210" s="45"/>
      <c r="O210">
        <f t="shared" si="266"/>
        <v>0</v>
      </c>
      <c r="P210" s="45"/>
      <c r="Q210">
        <f t="shared" si="267"/>
        <v>0</v>
      </c>
      <c r="R210" s="45"/>
      <c r="S210" s="46">
        <f t="shared" si="268"/>
        <v>0</v>
      </c>
      <c r="T210" s="45"/>
      <c r="U210" s="46">
        <f t="shared" si="269"/>
        <v>0</v>
      </c>
      <c r="V210" s="45"/>
      <c r="W210" s="46">
        <f t="shared" si="270"/>
        <v>0</v>
      </c>
      <c r="X210" s="45"/>
      <c r="Y210" s="46">
        <f t="shared" si="280"/>
        <v>0</v>
      </c>
      <c r="Z210">
        <f t="shared" si="281"/>
        <v>0</v>
      </c>
      <c r="AA210" s="46">
        <f t="shared" si="282"/>
        <v>0</v>
      </c>
      <c r="AB210" s="45"/>
      <c r="AC210" s="46">
        <f t="shared" si="271"/>
        <v>0</v>
      </c>
      <c r="AD210" s="45"/>
      <c r="AE210" s="46">
        <f t="shared" si="272"/>
        <v>0</v>
      </c>
      <c r="AF210" s="45"/>
      <c r="AG210">
        <f t="shared" si="273"/>
        <v>0</v>
      </c>
      <c r="AH210" s="45"/>
      <c r="AI210">
        <f t="shared" si="274"/>
        <v>0</v>
      </c>
      <c r="AJ210" s="45"/>
      <c r="AK210">
        <f t="shared" si="275"/>
        <v>0</v>
      </c>
      <c r="AL210" s="45"/>
      <c r="AM210">
        <f t="shared" si="209"/>
        <v>0</v>
      </c>
      <c r="AN210">
        <f t="shared" si="212"/>
        <v>0</v>
      </c>
      <c r="AO210">
        <f t="shared" si="276"/>
        <v>0</v>
      </c>
      <c r="AP210" s="45"/>
      <c r="AQ210" s="46">
        <f t="shared" si="210"/>
        <v>0</v>
      </c>
      <c r="AR210" s="45"/>
      <c r="AS210" s="46">
        <f t="shared" si="277"/>
        <v>0</v>
      </c>
      <c r="AT210" s="45"/>
      <c r="AU210" s="46">
        <f t="shared" si="278"/>
        <v>0</v>
      </c>
      <c r="AV210" s="45"/>
      <c r="AW210">
        <f t="shared" ref="AW210" si="296">IF(AV210="SI",1,0)</f>
        <v>0</v>
      </c>
      <c r="AX210">
        <f t="shared" si="214"/>
        <v>0</v>
      </c>
      <c r="AY210">
        <f t="shared" si="215"/>
        <v>0</v>
      </c>
    </row>
    <row r="211" spans="1:51" x14ac:dyDescent="0.25">
      <c r="A211" s="66">
        <f>'Mapa de riesgos'!B216</f>
        <v>0</v>
      </c>
      <c r="B211" s="67">
        <f>'Mapa de riesgos'!E216</f>
        <v>0</v>
      </c>
      <c r="C211" s="67"/>
      <c r="D211" s="45"/>
      <c r="E211" s="46">
        <f t="shared" si="262"/>
        <v>0</v>
      </c>
      <c r="F211" s="45"/>
      <c r="G211" s="46">
        <f t="shared" si="263"/>
        <v>0</v>
      </c>
      <c r="H211" s="45"/>
      <c r="I211" s="46">
        <f t="shared" si="208"/>
        <v>0</v>
      </c>
      <c r="J211" s="45"/>
      <c r="K211">
        <f t="shared" si="264"/>
        <v>0</v>
      </c>
      <c r="L211" s="45"/>
      <c r="M211">
        <f t="shared" si="265"/>
        <v>0</v>
      </c>
      <c r="N211" s="45"/>
      <c r="O211">
        <f t="shared" si="266"/>
        <v>0</v>
      </c>
      <c r="P211" s="45"/>
      <c r="Q211">
        <f t="shared" si="267"/>
        <v>0</v>
      </c>
      <c r="R211" s="45"/>
      <c r="S211" s="46">
        <f t="shared" si="268"/>
        <v>0</v>
      </c>
      <c r="T211" s="45"/>
      <c r="U211" s="46">
        <f t="shared" si="269"/>
        <v>0</v>
      </c>
      <c r="V211" s="45"/>
      <c r="W211" s="46">
        <f t="shared" si="270"/>
        <v>0</v>
      </c>
      <c r="X211" s="45"/>
      <c r="Y211" s="46">
        <f t="shared" si="280"/>
        <v>0</v>
      </c>
      <c r="Z211">
        <f t="shared" si="281"/>
        <v>0</v>
      </c>
      <c r="AA211" s="46">
        <f t="shared" si="282"/>
        <v>0</v>
      </c>
      <c r="AB211" s="45"/>
      <c r="AC211" s="46">
        <f t="shared" si="271"/>
        <v>0</v>
      </c>
      <c r="AD211" s="45"/>
      <c r="AE211" s="46">
        <f t="shared" si="272"/>
        <v>0</v>
      </c>
      <c r="AF211" s="45"/>
      <c r="AG211">
        <f t="shared" si="273"/>
        <v>0</v>
      </c>
      <c r="AH211" s="45"/>
      <c r="AI211">
        <f t="shared" si="274"/>
        <v>0</v>
      </c>
      <c r="AJ211" s="45"/>
      <c r="AK211">
        <f t="shared" si="275"/>
        <v>0</v>
      </c>
      <c r="AL211" s="45"/>
      <c r="AM211">
        <f t="shared" si="209"/>
        <v>0</v>
      </c>
      <c r="AN211">
        <f t="shared" si="212"/>
        <v>0</v>
      </c>
      <c r="AO211">
        <f t="shared" si="276"/>
        <v>0</v>
      </c>
      <c r="AP211" s="45"/>
      <c r="AQ211" s="46">
        <f t="shared" si="210"/>
        <v>0</v>
      </c>
      <c r="AR211" s="45"/>
      <c r="AS211" s="46">
        <f t="shared" si="277"/>
        <v>0</v>
      </c>
      <c r="AT211" s="45"/>
      <c r="AU211" s="46">
        <f t="shared" si="278"/>
        <v>0</v>
      </c>
      <c r="AV211" s="45"/>
      <c r="AW211">
        <f t="shared" ref="AW211" si="297">IF(AV211="SI",1,0)</f>
        <v>0</v>
      </c>
      <c r="AX211">
        <f t="shared" si="214"/>
        <v>0</v>
      </c>
      <c r="AY211">
        <f t="shared" si="215"/>
        <v>0</v>
      </c>
    </row>
    <row r="212" spans="1:51" x14ac:dyDescent="0.25">
      <c r="A212" s="66">
        <f>'Mapa de riesgos'!B217</f>
        <v>0</v>
      </c>
      <c r="B212" s="67">
        <f>'Mapa de riesgos'!E217</f>
        <v>0</v>
      </c>
      <c r="C212" s="67"/>
      <c r="D212" s="45"/>
      <c r="E212" s="46">
        <f t="shared" si="262"/>
        <v>0</v>
      </c>
      <c r="F212" s="45"/>
      <c r="G212" s="46">
        <f t="shared" si="263"/>
        <v>0</v>
      </c>
      <c r="H212" s="45"/>
      <c r="I212" s="46">
        <f t="shared" ref="I212:I275" si="298">IF(H212="SI",1,0)</f>
        <v>0</v>
      </c>
      <c r="J212" s="45"/>
      <c r="K212">
        <f t="shared" si="264"/>
        <v>0</v>
      </c>
      <c r="L212" s="45"/>
      <c r="M212">
        <f t="shared" si="265"/>
        <v>0</v>
      </c>
      <c r="N212" s="45"/>
      <c r="O212">
        <f t="shared" si="266"/>
        <v>0</v>
      </c>
      <c r="P212" s="45"/>
      <c r="Q212">
        <f t="shared" si="267"/>
        <v>0</v>
      </c>
      <c r="R212" s="45"/>
      <c r="S212" s="46">
        <f t="shared" si="268"/>
        <v>0</v>
      </c>
      <c r="T212" s="45"/>
      <c r="U212" s="46">
        <f t="shared" si="269"/>
        <v>0</v>
      </c>
      <c r="V212" s="45"/>
      <c r="W212" s="46">
        <f t="shared" si="270"/>
        <v>0</v>
      </c>
      <c r="X212" s="45"/>
      <c r="Y212" s="46">
        <f t="shared" si="280"/>
        <v>0</v>
      </c>
      <c r="Z212">
        <f t="shared" si="281"/>
        <v>0</v>
      </c>
      <c r="AA212" s="46">
        <f t="shared" si="282"/>
        <v>0</v>
      </c>
      <c r="AB212" s="45"/>
      <c r="AC212" s="46">
        <f t="shared" si="271"/>
        <v>0</v>
      </c>
      <c r="AD212" s="45"/>
      <c r="AE212" s="46">
        <f t="shared" si="272"/>
        <v>0</v>
      </c>
      <c r="AF212" s="45"/>
      <c r="AG212">
        <f t="shared" si="273"/>
        <v>0</v>
      </c>
      <c r="AH212" s="45"/>
      <c r="AI212">
        <f t="shared" si="274"/>
        <v>0</v>
      </c>
      <c r="AJ212" s="45"/>
      <c r="AK212">
        <f t="shared" si="275"/>
        <v>0</v>
      </c>
      <c r="AL212" s="45"/>
      <c r="AM212">
        <f t="shared" ref="AM212:AM275" si="299">IF(AL212="SI",1,0)</f>
        <v>0</v>
      </c>
      <c r="AN212">
        <f t="shared" si="212"/>
        <v>0</v>
      </c>
      <c r="AO212">
        <f t="shared" si="276"/>
        <v>0</v>
      </c>
      <c r="AP212" s="45"/>
      <c r="AQ212" s="46">
        <f t="shared" ref="AQ212:AQ275" si="300">IF(AP212="SI",1,0)</f>
        <v>0</v>
      </c>
      <c r="AR212" s="45"/>
      <c r="AS212" s="46">
        <f t="shared" si="277"/>
        <v>0</v>
      </c>
      <c r="AT212" s="45"/>
      <c r="AU212" s="46">
        <f t="shared" si="278"/>
        <v>0</v>
      </c>
      <c r="AV212" s="45"/>
      <c r="AW212">
        <f t="shared" ref="AW212" si="301">IF(AV212="SI",1,0)</f>
        <v>0</v>
      </c>
      <c r="AX212">
        <f t="shared" si="214"/>
        <v>0</v>
      </c>
      <c r="AY212">
        <f t="shared" si="215"/>
        <v>0</v>
      </c>
    </row>
    <row r="213" spans="1:51" x14ac:dyDescent="0.25">
      <c r="A213" s="66">
        <f>'Mapa de riesgos'!B218</f>
        <v>0</v>
      </c>
      <c r="B213" s="67">
        <f>'Mapa de riesgos'!E218</f>
        <v>0</v>
      </c>
      <c r="C213" s="67"/>
      <c r="D213" s="45"/>
      <c r="E213" s="46">
        <f t="shared" si="262"/>
        <v>0</v>
      </c>
      <c r="F213" s="45"/>
      <c r="G213" s="46">
        <f t="shared" si="263"/>
        <v>0</v>
      </c>
      <c r="H213" s="45"/>
      <c r="I213" s="46">
        <f t="shared" si="298"/>
        <v>0</v>
      </c>
      <c r="J213" s="45"/>
      <c r="K213">
        <f t="shared" si="264"/>
        <v>0</v>
      </c>
      <c r="L213" s="45"/>
      <c r="M213">
        <f t="shared" si="265"/>
        <v>0</v>
      </c>
      <c r="N213" s="45"/>
      <c r="O213">
        <f t="shared" si="266"/>
        <v>0</v>
      </c>
      <c r="P213" s="45"/>
      <c r="Q213">
        <f t="shared" si="267"/>
        <v>0</v>
      </c>
      <c r="R213" s="45"/>
      <c r="S213" s="46">
        <f t="shared" si="268"/>
        <v>0</v>
      </c>
      <c r="T213" s="45"/>
      <c r="U213" s="46">
        <f t="shared" si="269"/>
        <v>0</v>
      </c>
      <c r="V213" s="45"/>
      <c r="W213" s="46">
        <f t="shared" si="270"/>
        <v>0</v>
      </c>
      <c r="X213" s="45"/>
      <c r="Y213" s="46">
        <f t="shared" si="280"/>
        <v>0</v>
      </c>
      <c r="Z213">
        <f t="shared" si="281"/>
        <v>0</v>
      </c>
      <c r="AA213" s="46">
        <f t="shared" si="282"/>
        <v>0</v>
      </c>
      <c r="AB213" s="45"/>
      <c r="AC213" s="46">
        <f t="shared" si="271"/>
        <v>0</v>
      </c>
      <c r="AD213" s="45"/>
      <c r="AE213" s="46">
        <f t="shared" si="272"/>
        <v>0</v>
      </c>
      <c r="AF213" s="45"/>
      <c r="AG213">
        <f t="shared" si="273"/>
        <v>0</v>
      </c>
      <c r="AH213" s="45"/>
      <c r="AI213">
        <f t="shared" si="274"/>
        <v>0</v>
      </c>
      <c r="AJ213" s="45"/>
      <c r="AK213">
        <f t="shared" si="275"/>
        <v>0</v>
      </c>
      <c r="AL213" s="45"/>
      <c r="AM213">
        <f t="shared" si="299"/>
        <v>0</v>
      </c>
      <c r="AN213">
        <f t="shared" ref="AN213:AN276" si="302">Q213+S213+U213+W213+Y213+AC213+AE213+AG213+AI213+AK213+AM213</f>
        <v>0</v>
      </c>
      <c r="AO213">
        <f t="shared" si="276"/>
        <v>0</v>
      </c>
      <c r="AP213" s="45"/>
      <c r="AQ213" s="46">
        <f t="shared" si="300"/>
        <v>0</v>
      </c>
      <c r="AR213" s="45"/>
      <c r="AS213" s="46">
        <f t="shared" si="277"/>
        <v>0</v>
      </c>
      <c r="AT213" s="45"/>
      <c r="AU213" s="46">
        <f t="shared" si="278"/>
        <v>0</v>
      </c>
      <c r="AV213" s="45"/>
      <c r="AW213">
        <f t="shared" ref="AW213" si="303">IF(AV213="SI",1,0)</f>
        <v>0</v>
      </c>
      <c r="AX213">
        <f t="shared" ref="AX213:AX276" si="304">AW213+AU213+AS213+AQ213+AM213+AK213+AI213+AG213+AE213+AC213+Y213+W213+U213+S213+Q213+O213</f>
        <v>0</v>
      </c>
      <c r="AY213">
        <f t="shared" ref="AY213:AY276" si="305">IF(AX213=0,0,IF(AX213&lt;=3,1,IF(AX213&lt;=6,2,IF(AX213&lt;=9,3,IF(AX213&lt;=12,4,IF(AX213&lt;=16,5,""))))))</f>
        <v>0</v>
      </c>
    </row>
    <row r="214" spans="1:51" x14ac:dyDescent="0.25">
      <c r="A214" s="66">
        <f>'Mapa de riesgos'!B219</f>
        <v>0</v>
      </c>
      <c r="B214" s="67">
        <f>'Mapa de riesgos'!E219</f>
        <v>0</v>
      </c>
      <c r="C214" s="67"/>
      <c r="D214" s="45"/>
      <c r="E214" s="46">
        <f t="shared" si="262"/>
        <v>0</v>
      </c>
      <c r="F214" s="45"/>
      <c r="G214" s="46">
        <f t="shared" si="263"/>
        <v>0</v>
      </c>
      <c r="H214" s="45"/>
      <c r="I214" s="46">
        <f t="shared" si="298"/>
        <v>0</v>
      </c>
      <c r="J214" s="45"/>
      <c r="K214">
        <f t="shared" si="264"/>
        <v>0</v>
      </c>
      <c r="L214" s="45"/>
      <c r="M214">
        <f t="shared" si="265"/>
        <v>0</v>
      </c>
      <c r="N214" s="45"/>
      <c r="O214">
        <f t="shared" si="266"/>
        <v>0</v>
      </c>
      <c r="P214" s="45"/>
      <c r="Q214">
        <f t="shared" si="267"/>
        <v>0</v>
      </c>
      <c r="R214" s="45"/>
      <c r="S214" s="46">
        <f t="shared" si="268"/>
        <v>0</v>
      </c>
      <c r="T214" s="45"/>
      <c r="U214" s="46">
        <f t="shared" si="269"/>
        <v>0</v>
      </c>
      <c r="V214" s="45"/>
      <c r="W214" s="46">
        <f t="shared" si="270"/>
        <v>0</v>
      </c>
      <c r="X214" s="45"/>
      <c r="Y214" s="46">
        <f t="shared" si="280"/>
        <v>0</v>
      </c>
      <c r="Z214">
        <f t="shared" si="281"/>
        <v>0</v>
      </c>
      <c r="AA214" s="46">
        <f t="shared" si="282"/>
        <v>0</v>
      </c>
      <c r="AB214" s="45"/>
      <c r="AC214" s="46">
        <f t="shared" si="271"/>
        <v>0</v>
      </c>
      <c r="AD214" s="45"/>
      <c r="AE214" s="46">
        <f t="shared" si="272"/>
        <v>0</v>
      </c>
      <c r="AF214" s="45"/>
      <c r="AG214">
        <f t="shared" si="273"/>
        <v>0</v>
      </c>
      <c r="AH214" s="45"/>
      <c r="AI214">
        <f t="shared" si="274"/>
        <v>0</v>
      </c>
      <c r="AJ214" s="45"/>
      <c r="AK214">
        <f t="shared" si="275"/>
        <v>0</v>
      </c>
      <c r="AL214" s="45"/>
      <c r="AM214">
        <f t="shared" si="299"/>
        <v>0</v>
      </c>
      <c r="AN214">
        <f t="shared" si="302"/>
        <v>0</v>
      </c>
      <c r="AO214">
        <f t="shared" si="276"/>
        <v>0</v>
      </c>
      <c r="AP214" s="45"/>
      <c r="AQ214" s="46">
        <f t="shared" si="300"/>
        <v>0</v>
      </c>
      <c r="AR214" s="45"/>
      <c r="AS214" s="46">
        <f t="shared" si="277"/>
        <v>0</v>
      </c>
      <c r="AT214" s="45"/>
      <c r="AU214" s="46">
        <f t="shared" si="278"/>
        <v>0</v>
      </c>
      <c r="AV214" s="45"/>
      <c r="AW214">
        <f t="shared" ref="AW214" si="306">IF(AV214="SI",1,0)</f>
        <v>0</v>
      </c>
      <c r="AX214">
        <f t="shared" si="304"/>
        <v>0</v>
      </c>
      <c r="AY214">
        <f t="shared" si="305"/>
        <v>0</v>
      </c>
    </row>
    <row r="215" spans="1:51" x14ac:dyDescent="0.25">
      <c r="A215" s="66">
        <f>'Mapa de riesgos'!B220</f>
        <v>0</v>
      </c>
      <c r="B215" s="67">
        <f>'Mapa de riesgos'!E220</f>
        <v>0</v>
      </c>
      <c r="C215" s="67"/>
      <c r="D215" s="45"/>
      <c r="E215" s="46">
        <f t="shared" si="262"/>
        <v>0</v>
      </c>
      <c r="F215" s="45"/>
      <c r="G215" s="46">
        <f t="shared" si="263"/>
        <v>0</v>
      </c>
      <c r="H215" s="45"/>
      <c r="I215" s="46">
        <f t="shared" si="298"/>
        <v>0</v>
      </c>
      <c r="J215" s="45"/>
      <c r="K215">
        <f t="shared" si="264"/>
        <v>0</v>
      </c>
      <c r="L215" s="45"/>
      <c r="M215">
        <f t="shared" si="265"/>
        <v>0</v>
      </c>
      <c r="N215" s="45"/>
      <c r="O215">
        <f t="shared" si="266"/>
        <v>0</v>
      </c>
      <c r="P215" s="45"/>
      <c r="Q215">
        <f t="shared" si="267"/>
        <v>0</v>
      </c>
      <c r="R215" s="45"/>
      <c r="S215" s="46">
        <f t="shared" si="268"/>
        <v>0</v>
      </c>
      <c r="T215" s="45"/>
      <c r="U215" s="46">
        <f t="shared" si="269"/>
        <v>0</v>
      </c>
      <c r="V215" s="45"/>
      <c r="W215" s="46">
        <f t="shared" si="270"/>
        <v>0</v>
      </c>
      <c r="X215" s="45"/>
      <c r="Y215" s="46">
        <f t="shared" si="280"/>
        <v>0</v>
      </c>
      <c r="Z215">
        <f t="shared" si="281"/>
        <v>0</v>
      </c>
      <c r="AA215" s="46">
        <f t="shared" si="282"/>
        <v>0</v>
      </c>
      <c r="AB215" s="45"/>
      <c r="AC215" s="46">
        <f t="shared" si="271"/>
        <v>0</v>
      </c>
      <c r="AD215" s="45"/>
      <c r="AE215" s="46">
        <f t="shared" si="272"/>
        <v>0</v>
      </c>
      <c r="AF215" s="45"/>
      <c r="AG215">
        <f t="shared" si="273"/>
        <v>0</v>
      </c>
      <c r="AH215" s="45"/>
      <c r="AI215">
        <f t="shared" si="274"/>
        <v>0</v>
      </c>
      <c r="AJ215" s="45"/>
      <c r="AK215">
        <f t="shared" si="275"/>
        <v>0</v>
      </c>
      <c r="AL215" s="45"/>
      <c r="AM215">
        <f t="shared" si="299"/>
        <v>0</v>
      </c>
      <c r="AN215">
        <f t="shared" si="302"/>
        <v>0</v>
      </c>
      <c r="AO215">
        <f t="shared" si="276"/>
        <v>0</v>
      </c>
      <c r="AP215" s="45"/>
      <c r="AQ215" s="46">
        <f t="shared" si="300"/>
        <v>0</v>
      </c>
      <c r="AR215" s="45"/>
      <c r="AS215" s="46">
        <f t="shared" si="277"/>
        <v>0</v>
      </c>
      <c r="AT215" s="45"/>
      <c r="AU215" s="46">
        <f t="shared" si="278"/>
        <v>0</v>
      </c>
      <c r="AV215" s="45"/>
      <c r="AW215">
        <f t="shared" ref="AW215" si="307">IF(AV215="SI",1,0)</f>
        <v>0</v>
      </c>
      <c r="AX215">
        <f t="shared" si="304"/>
        <v>0</v>
      </c>
      <c r="AY215">
        <f t="shared" si="305"/>
        <v>0</v>
      </c>
    </row>
    <row r="216" spans="1:51" x14ac:dyDescent="0.25">
      <c r="A216" s="66">
        <f>'Mapa de riesgos'!B221</f>
        <v>0</v>
      </c>
      <c r="B216" s="67">
        <f>'Mapa de riesgos'!E221</f>
        <v>0</v>
      </c>
      <c r="C216" s="67"/>
      <c r="D216" s="45"/>
      <c r="E216" s="46">
        <f t="shared" si="262"/>
        <v>0</v>
      </c>
      <c r="F216" s="45"/>
      <c r="G216" s="46">
        <f t="shared" si="263"/>
        <v>0</v>
      </c>
      <c r="H216" s="45"/>
      <c r="I216" s="46">
        <f t="shared" si="298"/>
        <v>0</v>
      </c>
      <c r="J216" s="45"/>
      <c r="K216">
        <f t="shared" si="264"/>
        <v>0</v>
      </c>
      <c r="L216" s="45"/>
      <c r="M216">
        <f t="shared" si="265"/>
        <v>0</v>
      </c>
      <c r="N216" s="45"/>
      <c r="O216">
        <f t="shared" si="266"/>
        <v>0</v>
      </c>
      <c r="P216" s="45"/>
      <c r="Q216">
        <f t="shared" si="267"/>
        <v>0</v>
      </c>
      <c r="R216" s="45"/>
      <c r="S216" s="46">
        <f t="shared" si="268"/>
        <v>0</v>
      </c>
      <c r="T216" s="45"/>
      <c r="U216" s="46">
        <f t="shared" si="269"/>
        <v>0</v>
      </c>
      <c r="V216" s="45"/>
      <c r="W216" s="46">
        <f t="shared" si="270"/>
        <v>0</v>
      </c>
      <c r="X216" s="45"/>
      <c r="Y216" s="46">
        <f t="shared" si="280"/>
        <v>0</v>
      </c>
      <c r="Z216">
        <f t="shared" si="281"/>
        <v>0</v>
      </c>
      <c r="AA216" s="46">
        <f t="shared" si="282"/>
        <v>0</v>
      </c>
      <c r="AB216" s="45"/>
      <c r="AC216" s="46">
        <f t="shared" si="271"/>
        <v>0</v>
      </c>
      <c r="AD216" s="45"/>
      <c r="AE216" s="46">
        <f t="shared" si="272"/>
        <v>0</v>
      </c>
      <c r="AF216" s="45"/>
      <c r="AG216">
        <f t="shared" si="273"/>
        <v>0</v>
      </c>
      <c r="AH216" s="45"/>
      <c r="AI216">
        <f t="shared" si="274"/>
        <v>0</v>
      </c>
      <c r="AJ216" s="45"/>
      <c r="AK216">
        <f t="shared" si="275"/>
        <v>0</v>
      </c>
      <c r="AL216" s="45"/>
      <c r="AM216">
        <f t="shared" si="299"/>
        <v>0</v>
      </c>
      <c r="AN216">
        <f t="shared" si="302"/>
        <v>0</v>
      </c>
      <c r="AO216">
        <f t="shared" si="276"/>
        <v>0</v>
      </c>
      <c r="AP216" s="45"/>
      <c r="AQ216" s="46">
        <f t="shared" si="300"/>
        <v>0</v>
      </c>
      <c r="AR216" s="45"/>
      <c r="AS216" s="46">
        <f t="shared" si="277"/>
        <v>0</v>
      </c>
      <c r="AT216" s="45"/>
      <c r="AU216" s="46">
        <f t="shared" si="278"/>
        <v>0</v>
      </c>
      <c r="AV216" s="45"/>
      <c r="AW216">
        <f t="shared" ref="AW216" si="308">IF(AV216="SI",1,0)</f>
        <v>0</v>
      </c>
      <c r="AX216">
        <f t="shared" si="304"/>
        <v>0</v>
      </c>
      <c r="AY216">
        <f t="shared" si="305"/>
        <v>0</v>
      </c>
    </row>
    <row r="217" spans="1:51" x14ac:dyDescent="0.25">
      <c r="A217" s="66">
        <f>'Mapa de riesgos'!B222</f>
        <v>0</v>
      </c>
      <c r="B217" s="67">
        <f>'Mapa de riesgos'!E222</f>
        <v>0</v>
      </c>
      <c r="C217" s="67"/>
      <c r="D217" s="45"/>
      <c r="E217" s="46">
        <f t="shared" si="262"/>
        <v>0</v>
      </c>
      <c r="F217" s="45"/>
      <c r="G217" s="46">
        <f t="shared" si="263"/>
        <v>0</v>
      </c>
      <c r="H217" s="45"/>
      <c r="I217" s="46">
        <f t="shared" si="298"/>
        <v>0</v>
      </c>
      <c r="J217" s="45"/>
      <c r="K217">
        <f t="shared" si="264"/>
        <v>0</v>
      </c>
      <c r="L217" s="45"/>
      <c r="M217">
        <f t="shared" si="265"/>
        <v>0</v>
      </c>
      <c r="N217" s="45"/>
      <c r="O217">
        <f t="shared" si="266"/>
        <v>0</v>
      </c>
      <c r="P217" s="45"/>
      <c r="Q217">
        <f t="shared" si="267"/>
        <v>0</v>
      </c>
      <c r="R217" s="45"/>
      <c r="S217" s="46">
        <f t="shared" si="268"/>
        <v>0</v>
      </c>
      <c r="T217" s="45"/>
      <c r="U217" s="46">
        <f t="shared" si="269"/>
        <v>0</v>
      </c>
      <c r="V217" s="45"/>
      <c r="W217" s="46">
        <f t="shared" si="270"/>
        <v>0</v>
      </c>
      <c r="X217" s="45"/>
      <c r="Y217" s="46">
        <f t="shared" si="280"/>
        <v>0</v>
      </c>
      <c r="Z217">
        <f t="shared" si="281"/>
        <v>0</v>
      </c>
      <c r="AA217" s="46">
        <f t="shared" si="282"/>
        <v>0</v>
      </c>
      <c r="AB217" s="45"/>
      <c r="AC217" s="46">
        <f t="shared" si="271"/>
        <v>0</v>
      </c>
      <c r="AD217" s="45"/>
      <c r="AE217" s="46">
        <f t="shared" si="272"/>
        <v>0</v>
      </c>
      <c r="AF217" s="45"/>
      <c r="AG217">
        <f t="shared" si="273"/>
        <v>0</v>
      </c>
      <c r="AH217" s="45"/>
      <c r="AI217">
        <f t="shared" si="274"/>
        <v>0</v>
      </c>
      <c r="AJ217" s="45"/>
      <c r="AK217">
        <f t="shared" si="275"/>
        <v>0</v>
      </c>
      <c r="AL217" s="45"/>
      <c r="AM217">
        <f t="shared" si="299"/>
        <v>0</v>
      </c>
      <c r="AN217">
        <f t="shared" si="302"/>
        <v>0</v>
      </c>
      <c r="AO217">
        <f t="shared" si="276"/>
        <v>0</v>
      </c>
      <c r="AP217" s="45"/>
      <c r="AQ217" s="46">
        <f t="shared" si="300"/>
        <v>0</v>
      </c>
      <c r="AR217" s="45"/>
      <c r="AS217" s="46">
        <f t="shared" si="277"/>
        <v>0</v>
      </c>
      <c r="AT217" s="45"/>
      <c r="AU217" s="46">
        <f t="shared" si="278"/>
        <v>0</v>
      </c>
      <c r="AV217" s="45"/>
      <c r="AW217">
        <f t="shared" ref="AW217" si="309">IF(AV217="SI",1,0)</f>
        <v>0</v>
      </c>
      <c r="AX217">
        <f t="shared" si="304"/>
        <v>0</v>
      </c>
      <c r="AY217">
        <f t="shared" si="305"/>
        <v>0</v>
      </c>
    </row>
    <row r="218" spans="1:51" x14ac:dyDescent="0.25">
      <c r="A218" s="66">
        <f>'Mapa de riesgos'!B223</f>
        <v>0</v>
      </c>
      <c r="B218" s="67">
        <f>'Mapa de riesgos'!E223</f>
        <v>0</v>
      </c>
      <c r="C218" s="67"/>
      <c r="D218" s="45"/>
      <c r="E218" s="46">
        <f t="shared" si="262"/>
        <v>0</v>
      </c>
      <c r="F218" s="45"/>
      <c r="G218" s="46">
        <f t="shared" si="263"/>
        <v>0</v>
      </c>
      <c r="H218" s="45"/>
      <c r="I218" s="46">
        <f t="shared" si="298"/>
        <v>0</v>
      </c>
      <c r="J218" s="45"/>
      <c r="K218">
        <f t="shared" si="264"/>
        <v>0</v>
      </c>
      <c r="L218" s="45"/>
      <c r="M218">
        <f t="shared" si="265"/>
        <v>0</v>
      </c>
      <c r="N218" s="45"/>
      <c r="O218">
        <f t="shared" si="266"/>
        <v>0</v>
      </c>
      <c r="P218" s="45"/>
      <c r="Q218">
        <f t="shared" si="267"/>
        <v>0</v>
      </c>
      <c r="R218" s="45"/>
      <c r="S218" s="46">
        <f t="shared" si="268"/>
        <v>0</v>
      </c>
      <c r="T218" s="45"/>
      <c r="U218" s="46">
        <f t="shared" si="269"/>
        <v>0</v>
      </c>
      <c r="V218" s="45"/>
      <c r="W218" s="46">
        <f t="shared" si="270"/>
        <v>0</v>
      </c>
      <c r="X218" s="45"/>
      <c r="Y218" s="46">
        <f t="shared" si="280"/>
        <v>0</v>
      </c>
      <c r="Z218">
        <f t="shared" si="281"/>
        <v>0</v>
      </c>
      <c r="AA218" s="46">
        <f t="shared" si="282"/>
        <v>0</v>
      </c>
      <c r="AB218" s="45"/>
      <c r="AC218" s="46">
        <f t="shared" si="271"/>
        <v>0</v>
      </c>
      <c r="AD218" s="45"/>
      <c r="AE218" s="46">
        <f t="shared" si="272"/>
        <v>0</v>
      </c>
      <c r="AF218" s="45"/>
      <c r="AG218">
        <f t="shared" si="273"/>
        <v>0</v>
      </c>
      <c r="AH218" s="45"/>
      <c r="AI218">
        <f t="shared" si="274"/>
        <v>0</v>
      </c>
      <c r="AJ218" s="45"/>
      <c r="AK218">
        <f t="shared" si="275"/>
        <v>0</v>
      </c>
      <c r="AL218" s="45"/>
      <c r="AM218">
        <f t="shared" si="299"/>
        <v>0</v>
      </c>
      <c r="AN218">
        <f t="shared" si="302"/>
        <v>0</v>
      </c>
      <c r="AO218">
        <f t="shared" si="276"/>
        <v>0</v>
      </c>
      <c r="AP218" s="45"/>
      <c r="AQ218" s="46">
        <f t="shared" si="300"/>
        <v>0</v>
      </c>
      <c r="AR218" s="45"/>
      <c r="AS218" s="46">
        <f t="shared" si="277"/>
        <v>0</v>
      </c>
      <c r="AT218" s="45"/>
      <c r="AU218" s="46">
        <f t="shared" si="278"/>
        <v>0</v>
      </c>
      <c r="AV218" s="45"/>
      <c r="AW218">
        <f t="shared" ref="AW218" si="310">IF(AV218="SI",1,0)</f>
        <v>0</v>
      </c>
      <c r="AX218">
        <f t="shared" si="304"/>
        <v>0</v>
      </c>
      <c r="AY218">
        <f t="shared" si="305"/>
        <v>0</v>
      </c>
    </row>
    <row r="219" spans="1:51" x14ac:dyDescent="0.25">
      <c r="A219" s="66">
        <f>'Mapa de riesgos'!B224</f>
        <v>0</v>
      </c>
      <c r="B219" s="67">
        <f>'Mapa de riesgos'!E224</f>
        <v>0</v>
      </c>
      <c r="C219" s="67"/>
      <c r="D219" s="45"/>
      <c r="E219" s="46">
        <f t="shared" si="262"/>
        <v>0</v>
      </c>
      <c r="F219" s="45"/>
      <c r="G219" s="46">
        <f t="shared" si="263"/>
        <v>0</v>
      </c>
      <c r="H219" s="45"/>
      <c r="I219" s="46">
        <f t="shared" si="298"/>
        <v>0</v>
      </c>
      <c r="J219" s="45"/>
      <c r="K219">
        <f t="shared" si="264"/>
        <v>0</v>
      </c>
      <c r="L219" s="45"/>
      <c r="M219">
        <f t="shared" si="265"/>
        <v>0</v>
      </c>
      <c r="N219" s="45"/>
      <c r="O219">
        <f t="shared" si="266"/>
        <v>0</v>
      </c>
      <c r="P219" s="45"/>
      <c r="Q219">
        <f t="shared" si="267"/>
        <v>0</v>
      </c>
      <c r="R219" s="45"/>
      <c r="S219" s="46">
        <f t="shared" si="268"/>
        <v>0</v>
      </c>
      <c r="T219" s="45"/>
      <c r="U219" s="46">
        <f t="shared" si="269"/>
        <v>0</v>
      </c>
      <c r="V219" s="45"/>
      <c r="W219" s="46">
        <f t="shared" si="270"/>
        <v>0</v>
      </c>
      <c r="X219" s="45"/>
      <c r="Y219" s="46">
        <f t="shared" si="280"/>
        <v>0</v>
      </c>
      <c r="Z219">
        <f t="shared" si="281"/>
        <v>0</v>
      </c>
      <c r="AA219" s="46">
        <f t="shared" si="282"/>
        <v>0</v>
      </c>
      <c r="AB219" s="45"/>
      <c r="AC219" s="46">
        <f t="shared" si="271"/>
        <v>0</v>
      </c>
      <c r="AD219" s="45"/>
      <c r="AE219" s="46">
        <f t="shared" si="272"/>
        <v>0</v>
      </c>
      <c r="AF219" s="45"/>
      <c r="AG219">
        <f t="shared" si="273"/>
        <v>0</v>
      </c>
      <c r="AH219" s="45"/>
      <c r="AI219">
        <f t="shared" si="274"/>
        <v>0</v>
      </c>
      <c r="AJ219" s="45"/>
      <c r="AK219">
        <f t="shared" si="275"/>
        <v>0</v>
      </c>
      <c r="AL219" s="45"/>
      <c r="AM219">
        <f t="shared" si="299"/>
        <v>0</v>
      </c>
      <c r="AN219">
        <f t="shared" si="302"/>
        <v>0</v>
      </c>
      <c r="AO219">
        <f t="shared" si="276"/>
        <v>0</v>
      </c>
      <c r="AP219" s="45"/>
      <c r="AQ219" s="46">
        <f t="shared" si="300"/>
        <v>0</v>
      </c>
      <c r="AR219" s="45"/>
      <c r="AS219" s="46">
        <f t="shared" si="277"/>
        <v>0</v>
      </c>
      <c r="AT219" s="45"/>
      <c r="AU219" s="46">
        <f t="shared" si="278"/>
        <v>0</v>
      </c>
      <c r="AV219" s="45"/>
      <c r="AW219">
        <f t="shared" ref="AW219" si="311">IF(AV219="SI",1,0)</f>
        <v>0</v>
      </c>
      <c r="AX219">
        <f t="shared" si="304"/>
        <v>0</v>
      </c>
      <c r="AY219">
        <f t="shared" si="305"/>
        <v>0</v>
      </c>
    </row>
    <row r="220" spans="1:51" x14ac:dyDescent="0.25">
      <c r="A220" s="66">
        <f>'Mapa de riesgos'!B225</f>
        <v>0</v>
      </c>
      <c r="B220" s="67">
        <f>'Mapa de riesgos'!E225</f>
        <v>0</v>
      </c>
      <c r="C220" s="67"/>
      <c r="D220" s="45"/>
      <c r="E220" s="46">
        <f t="shared" si="262"/>
        <v>0</v>
      </c>
      <c r="F220" s="45"/>
      <c r="G220" s="46">
        <f t="shared" si="263"/>
        <v>0</v>
      </c>
      <c r="H220" s="45"/>
      <c r="I220" s="46">
        <f t="shared" si="298"/>
        <v>0</v>
      </c>
      <c r="J220" s="45"/>
      <c r="K220">
        <f t="shared" si="264"/>
        <v>0</v>
      </c>
      <c r="L220" s="45"/>
      <c r="M220">
        <f t="shared" si="265"/>
        <v>0</v>
      </c>
      <c r="N220" s="45"/>
      <c r="O220">
        <f t="shared" si="266"/>
        <v>0</v>
      </c>
      <c r="P220" s="45"/>
      <c r="Q220">
        <f t="shared" si="267"/>
        <v>0</v>
      </c>
      <c r="R220" s="45"/>
      <c r="S220" s="46">
        <f t="shared" si="268"/>
        <v>0</v>
      </c>
      <c r="T220" s="45"/>
      <c r="U220" s="46">
        <f t="shared" si="269"/>
        <v>0</v>
      </c>
      <c r="V220" s="45"/>
      <c r="W220" s="46">
        <f t="shared" si="270"/>
        <v>0</v>
      </c>
      <c r="X220" s="45"/>
      <c r="Y220" s="46">
        <f t="shared" si="280"/>
        <v>0</v>
      </c>
      <c r="Z220">
        <f t="shared" si="281"/>
        <v>0</v>
      </c>
      <c r="AA220" s="46">
        <f t="shared" si="282"/>
        <v>0</v>
      </c>
      <c r="AB220" s="45"/>
      <c r="AC220" s="46">
        <f t="shared" si="271"/>
        <v>0</v>
      </c>
      <c r="AD220" s="45"/>
      <c r="AE220" s="46">
        <f t="shared" si="272"/>
        <v>0</v>
      </c>
      <c r="AF220" s="45"/>
      <c r="AG220">
        <f t="shared" si="273"/>
        <v>0</v>
      </c>
      <c r="AH220" s="45"/>
      <c r="AI220">
        <f t="shared" si="274"/>
        <v>0</v>
      </c>
      <c r="AJ220" s="45"/>
      <c r="AK220">
        <f t="shared" si="275"/>
        <v>0</v>
      </c>
      <c r="AL220" s="45"/>
      <c r="AM220">
        <f t="shared" si="299"/>
        <v>0</v>
      </c>
      <c r="AN220">
        <f t="shared" si="302"/>
        <v>0</v>
      </c>
      <c r="AO220">
        <f t="shared" si="276"/>
        <v>0</v>
      </c>
      <c r="AP220" s="45"/>
      <c r="AQ220" s="46">
        <f t="shared" si="300"/>
        <v>0</v>
      </c>
      <c r="AR220" s="45"/>
      <c r="AS220" s="46">
        <f t="shared" si="277"/>
        <v>0</v>
      </c>
      <c r="AT220" s="45"/>
      <c r="AU220" s="46">
        <f t="shared" si="278"/>
        <v>0</v>
      </c>
      <c r="AV220" s="45"/>
      <c r="AW220">
        <f t="shared" ref="AW220" si="312">IF(AV220="SI",1,0)</f>
        <v>0</v>
      </c>
      <c r="AX220">
        <f t="shared" si="304"/>
        <v>0</v>
      </c>
      <c r="AY220">
        <f t="shared" si="305"/>
        <v>0</v>
      </c>
    </row>
    <row r="221" spans="1:51" x14ac:dyDescent="0.25">
      <c r="A221" s="66">
        <f>'Mapa de riesgos'!B226</f>
        <v>0</v>
      </c>
      <c r="B221" s="67">
        <f>'Mapa de riesgos'!E226</f>
        <v>0</v>
      </c>
      <c r="C221" s="67"/>
      <c r="D221" s="45"/>
      <c r="E221" s="46">
        <f t="shared" si="262"/>
        <v>0</v>
      </c>
      <c r="F221" s="45"/>
      <c r="G221" s="46">
        <f t="shared" si="263"/>
        <v>0</v>
      </c>
      <c r="H221" s="45"/>
      <c r="I221" s="46">
        <f t="shared" si="298"/>
        <v>0</v>
      </c>
      <c r="J221" s="45"/>
      <c r="K221">
        <f t="shared" si="264"/>
        <v>0</v>
      </c>
      <c r="L221" s="45"/>
      <c r="M221">
        <f t="shared" si="265"/>
        <v>0</v>
      </c>
      <c r="N221" s="45"/>
      <c r="O221">
        <f t="shared" si="266"/>
        <v>0</v>
      </c>
      <c r="P221" s="45"/>
      <c r="Q221">
        <f t="shared" si="267"/>
        <v>0</v>
      </c>
      <c r="R221" s="45"/>
      <c r="S221" s="46">
        <f t="shared" si="268"/>
        <v>0</v>
      </c>
      <c r="T221" s="45"/>
      <c r="U221" s="46">
        <f t="shared" si="269"/>
        <v>0</v>
      </c>
      <c r="V221" s="45"/>
      <c r="W221" s="46">
        <f t="shared" si="270"/>
        <v>0</v>
      </c>
      <c r="X221" s="45"/>
      <c r="Y221" s="46">
        <f t="shared" si="280"/>
        <v>0</v>
      </c>
      <c r="Z221">
        <f t="shared" si="281"/>
        <v>0</v>
      </c>
      <c r="AA221" s="46">
        <f t="shared" si="282"/>
        <v>0</v>
      </c>
      <c r="AB221" s="45"/>
      <c r="AC221" s="46">
        <f t="shared" si="271"/>
        <v>0</v>
      </c>
      <c r="AD221" s="45"/>
      <c r="AE221" s="46">
        <f t="shared" si="272"/>
        <v>0</v>
      </c>
      <c r="AF221" s="45"/>
      <c r="AG221">
        <f t="shared" si="273"/>
        <v>0</v>
      </c>
      <c r="AH221" s="45"/>
      <c r="AI221">
        <f t="shared" si="274"/>
        <v>0</v>
      </c>
      <c r="AJ221" s="45"/>
      <c r="AK221">
        <f t="shared" si="275"/>
        <v>0</v>
      </c>
      <c r="AL221" s="45"/>
      <c r="AM221">
        <f t="shared" si="299"/>
        <v>0</v>
      </c>
      <c r="AN221">
        <f t="shared" si="302"/>
        <v>0</v>
      </c>
      <c r="AO221">
        <f t="shared" si="276"/>
        <v>0</v>
      </c>
      <c r="AP221" s="45"/>
      <c r="AQ221" s="46">
        <f t="shared" si="300"/>
        <v>0</v>
      </c>
      <c r="AR221" s="45"/>
      <c r="AS221" s="46">
        <f t="shared" si="277"/>
        <v>0</v>
      </c>
      <c r="AT221" s="45"/>
      <c r="AU221" s="46">
        <f t="shared" si="278"/>
        <v>0</v>
      </c>
      <c r="AV221" s="45"/>
      <c r="AW221">
        <f t="shared" ref="AW221" si="313">IF(AV221="SI",1,0)</f>
        <v>0</v>
      </c>
      <c r="AX221">
        <f t="shared" si="304"/>
        <v>0</v>
      </c>
      <c r="AY221">
        <f t="shared" si="305"/>
        <v>0</v>
      </c>
    </row>
    <row r="222" spans="1:51" x14ac:dyDescent="0.25">
      <c r="A222" s="66">
        <f>'Mapa de riesgos'!B227</f>
        <v>0</v>
      </c>
      <c r="B222" s="67">
        <f>'Mapa de riesgos'!E227</f>
        <v>0</v>
      </c>
      <c r="C222" s="67"/>
      <c r="D222" s="45"/>
      <c r="E222" s="46">
        <f t="shared" si="262"/>
        <v>0</v>
      </c>
      <c r="F222" s="45"/>
      <c r="G222" s="46">
        <f t="shared" si="263"/>
        <v>0</v>
      </c>
      <c r="H222" s="45"/>
      <c r="I222" s="46">
        <f t="shared" si="298"/>
        <v>0</v>
      </c>
      <c r="J222" s="45"/>
      <c r="K222">
        <f t="shared" si="264"/>
        <v>0</v>
      </c>
      <c r="L222" s="45"/>
      <c r="M222">
        <f t="shared" si="265"/>
        <v>0</v>
      </c>
      <c r="N222" s="45"/>
      <c r="O222">
        <f t="shared" si="266"/>
        <v>0</v>
      </c>
      <c r="P222" s="45"/>
      <c r="Q222">
        <f t="shared" si="267"/>
        <v>0</v>
      </c>
      <c r="R222" s="45"/>
      <c r="S222" s="46">
        <f t="shared" si="268"/>
        <v>0</v>
      </c>
      <c r="T222" s="45"/>
      <c r="U222" s="46">
        <f t="shared" si="269"/>
        <v>0</v>
      </c>
      <c r="V222" s="45"/>
      <c r="W222" s="46">
        <f t="shared" si="270"/>
        <v>0</v>
      </c>
      <c r="X222" s="45"/>
      <c r="Y222" s="46">
        <f t="shared" si="280"/>
        <v>0</v>
      </c>
      <c r="Z222">
        <f t="shared" si="281"/>
        <v>0</v>
      </c>
      <c r="AA222" s="46">
        <f t="shared" si="282"/>
        <v>0</v>
      </c>
      <c r="AB222" s="45"/>
      <c r="AC222" s="46">
        <f t="shared" si="271"/>
        <v>0</v>
      </c>
      <c r="AD222" s="45"/>
      <c r="AE222" s="46">
        <f t="shared" si="272"/>
        <v>0</v>
      </c>
      <c r="AF222" s="45"/>
      <c r="AG222">
        <f t="shared" si="273"/>
        <v>0</v>
      </c>
      <c r="AH222" s="45"/>
      <c r="AI222">
        <f t="shared" si="274"/>
        <v>0</v>
      </c>
      <c r="AJ222" s="45"/>
      <c r="AK222">
        <f t="shared" si="275"/>
        <v>0</v>
      </c>
      <c r="AL222" s="45"/>
      <c r="AM222">
        <f t="shared" si="299"/>
        <v>0</v>
      </c>
      <c r="AN222">
        <f t="shared" si="302"/>
        <v>0</v>
      </c>
      <c r="AO222">
        <f t="shared" si="276"/>
        <v>0</v>
      </c>
      <c r="AP222" s="45"/>
      <c r="AQ222" s="46">
        <f t="shared" si="300"/>
        <v>0</v>
      </c>
      <c r="AR222" s="45"/>
      <c r="AS222" s="46">
        <f t="shared" si="277"/>
        <v>0</v>
      </c>
      <c r="AT222" s="45"/>
      <c r="AU222" s="46">
        <f t="shared" si="278"/>
        <v>0</v>
      </c>
      <c r="AV222" s="45"/>
      <c r="AW222">
        <f t="shared" ref="AW222" si="314">IF(AV222="SI",1,0)</f>
        <v>0</v>
      </c>
      <c r="AX222">
        <f t="shared" si="304"/>
        <v>0</v>
      </c>
      <c r="AY222">
        <f t="shared" si="305"/>
        <v>0</v>
      </c>
    </row>
    <row r="223" spans="1:51" x14ac:dyDescent="0.25">
      <c r="A223" s="66">
        <f>'Mapa de riesgos'!B228</f>
        <v>0</v>
      </c>
      <c r="B223" s="67">
        <f>'Mapa de riesgos'!E228</f>
        <v>0</v>
      </c>
      <c r="C223" s="67"/>
      <c r="D223" s="45"/>
      <c r="E223" s="46">
        <f t="shared" si="262"/>
        <v>0</v>
      </c>
      <c r="F223" s="45"/>
      <c r="G223" s="46">
        <f t="shared" si="263"/>
        <v>0</v>
      </c>
      <c r="H223" s="45"/>
      <c r="I223" s="46">
        <f t="shared" si="298"/>
        <v>0</v>
      </c>
      <c r="J223" s="45"/>
      <c r="K223">
        <f t="shared" si="264"/>
        <v>0</v>
      </c>
      <c r="L223" s="45"/>
      <c r="M223">
        <f t="shared" si="265"/>
        <v>0</v>
      </c>
      <c r="N223" s="45"/>
      <c r="O223">
        <f t="shared" si="266"/>
        <v>0</v>
      </c>
      <c r="P223" s="45"/>
      <c r="Q223">
        <f t="shared" si="267"/>
        <v>0</v>
      </c>
      <c r="R223" s="45"/>
      <c r="S223" s="46">
        <f t="shared" si="268"/>
        <v>0</v>
      </c>
      <c r="T223" s="45"/>
      <c r="U223" s="46">
        <f t="shared" si="269"/>
        <v>0</v>
      </c>
      <c r="V223" s="45"/>
      <c r="W223" s="46">
        <f t="shared" si="270"/>
        <v>0</v>
      </c>
      <c r="X223" s="45"/>
      <c r="Y223" s="46">
        <f t="shared" si="280"/>
        <v>0</v>
      </c>
      <c r="Z223">
        <f t="shared" si="281"/>
        <v>0</v>
      </c>
      <c r="AA223" s="46">
        <f t="shared" si="282"/>
        <v>0</v>
      </c>
      <c r="AB223" s="45"/>
      <c r="AC223" s="46">
        <f t="shared" si="271"/>
        <v>0</v>
      </c>
      <c r="AD223" s="45"/>
      <c r="AE223" s="46">
        <f t="shared" si="272"/>
        <v>0</v>
      </c>
      <c r="AF223" s="45"/>
      <c r="AG223">
        <f t="shared" si="273"/>
        <v>0</v>
      </c>
      <c r="AH223" s="45"/>
      <c r="AI223">
        <f t="shared" si="274"/>
        <v>0</v>
      </c>
      <c r="AJ223" s="45"/>
      <c r="AK223">
        <f t="shared" si="275"/>
        <v>0</v>
      </c>
      <c r="AL223" s="45"/>
      <c r="AM223">
        <f t="shared" si="299"/>
        <v>0</v>
      </c>
      <c r="AN223">
        <f t="shared" si="302"/>
        <v>0</v>
      </c>
      <c r="AO223">
        <f t="shared" si="276"/>
        <v>0</v>
      </c>
      <c r="AP223" s="45"/>
      <c r="AQ223" s="46">
        <f t="shared" si="300"/>
        <v>0</v>
      </c>
      <c r="AR223" s="45"/>
      <c r="AS223" s="46">
        <f t="shared" si="277"/>
        <v>0</v>
      </c>
      <c r="AT223" s="45"/>
      <c r="AU223" s="46">
        <f t="shared" si="278"/>
        <v>0</v>
      </c>
      <c r="AV223" s="45"/>
      <c r="AW223">
        <f t="shared" ref="AW223" si="315">IF(AV223="SI",1,0)</f>
        <v>0</v>
      </c>
      <c r="AX223">
        <f t="shared" si="304"/>
        <v>0</v>
      </c>
      <c r="AY223">
        <f t="shared" si="305"/>
        <v>0</v>
      </c>
    </row>
    <row r="224" spans="1:51" x14ac:dyDescent="0.25">
      <c r="A224" s="66">
        <f>'Mapa de riesgos'!B229</f>
        <v>0</v>
      </c>
      <c r="B224" s="67">
        <f>'Mapa de riesgos'!E229</f>
        <v>0</v>
      </c>
      <c r="C224" s="67"/>
      <c r="D224" s="45"/>
      <c r="E224" s="46">
        <f t="shared" si="262"/>
        <v>0</v>
      </c>
      <c r="F224" s="45"/>
      <c r="G224" s="46">
        <f t="shared" si="263"/>
        <v>0</v>
      </c>
      <c r="H224" s="45"/>
      <c r="I224" s="46">
        <f t="shared" si="298"/>
        <v>0</v>
      </c>
      <c r="J224" s="45"/>
      <c r="K224">
        <f t="shared" si="264"/>
        <v>0</v>
      </c>
      <c r="L224" s="45"/>
      <c r="M224">
        <f t="shared" si="265"/>
        <v>0</v>
      </c>
      <c r="N224" s="45"/>
      <c r="O224">
        <f t="shared" si="266"/>
        <v>0</v>
      </c>
      <c r="P224" s="45"/>
      <c r="Q224">
        <f t="shared" si="267"/>
        <v>0</v>
      </c>
      <c r="R224" s="45"/>
      <c r="S224" s="46">
        <f t="shared" si="268"/>
        <v>0</v>
      </c>
      <c r="T224" s="45"/>
      <c r="U224" s="46">
        <f t="shared" si="269"/>
        <v>0</v>
      </c>
      <c r="V224" s="45"/>
      <c r="W224" s="46">
        <f t="shared" si="270"/>
        <v>0</v>
      </c>
      <c r="X224" s="45"/>
      <c r="Y224" s="46">
        <f t="shared" si="280"/>
        <v>0</v>
      </c>
      <c r="Z224">
        <f t="shared" si="281"/>
        <v>0</v>
      </c>
      <c r="AA224" s="46">
        <f t="shared" si="282"/>
        <v>0</v>
      </c>
      <c r="AB224" s="45"/>
      <c r="AC224" s="46">
        <f t="shared" si="271"/>
        <v>0</v>
      </c>
      <c r="AD224" s="45"/>
      <c r="AE224" s="46">
        <f t="shared" si="272"/>
        <v>0</v>
      </c>
      <c r="AF224" s="45"/>
      <c r="AG224">
        <f t="shared" si="273"/>
        <v>0</v>
      </c>
      <c r="AH224" s="45"/>
      <c r="AI224">
        <f t="shared" si="274"/>
        <v>0</v>
      </c>
      <c r="AJ224" s="45"/>
      <c r="AK224">
        <f t="shared" si="275"/>
        <v>0</v>
      </c>
      <c r="AL224" s="45"/>
      <c r="AM224">
        <f t="shared" si="299"/>
        <v>0</v>
      </c>
      <c r="AN224">
        <f t="shared" si="302"/>
        <v>0</v>
      </c>
      <c r="AO224">
        <f t="shared" si="276"/>
        <v>0</v>
      </c>
      <c r="AP224" s="45"/>
      <c r="AQ224" s="46">
        <f t="shared" si="300"/>
        <v>0</v>
      </c>
      <c r="AR224" s="45"/>
      <c r="AS224" s="46">
        <f t="shared" si="277"/>
        <v>0</v>
      </c>
      <c r="AT224" s="45"/>
      <c r="AU224" s="46">
        <f t="shared" si="278"/>
        <v>0</v>
      </c>
      <c r="AV224" s="45"/>
      <c r="AW224">
        <f t="shared" ref="AW224" si="316">IF(AV224="SI",1,0)</f>
        <v>0</v>
      </c>
      <c r="AX224">
        <f t="shared" si="304"/>
        <v>0</v>
      </c>
      <c r="AY224">
        <f t="shared" si="305"/>
        <v>0</v>
      </c>
    </row>
    <row r="225" spans="1:51" x14ac:dyDescent="0.25">
      <c r="A225" s="66">
        <f>'Mapa de riesgos'!B230</f>
        <v>0</v>
      </c>
      <c r="B225" s="67">
        <f>'Mapa de riesgos'!E230</f>
        <v>0</v>
      </c>
      <c r="C225" s="67"/>
      <c r="D225" s="45"/>
      <c r="E225" s="46">
        <f t="shared" si="262"/>
        <v>0</v>
      </c>
      <c r="F225" s="45"/>
      <c r="G225" s="46">
        <f t="shared" si="263"/>
        <v>0</v>
      </c>
      <c r="H225" s="45"/>
      <c r="I225" s="46">
        <f t="shared" si="298"/>
        <v>0</v>
      </c>
      <c r="J225" s="45"/>
      <c r="K225">
        <f t="shared" si="264"/>
        <v>0</v>
      </c>
      <c r="L225" s="45"/>
      <c r="M225">
        <f t="shared" si="265"/>
        <v>0</v>
      </c>
      <c r="N225" s="45"/>
      <c r="O225">
        <f t="shared" si="266"/>
        <v>0</v>
      </c>
      <c r="P225" s="45"/>
      <c r="Q225">
        <f t="shared" si="267"/>
        <v>0</v>
      </c>
      <c r="R225" s="45"/>
      <c r="S225" s="46">
        <f t="shared" si="268"/>
        <v>0</v>
      </c>
      <c r="T225" s="45"/>
      <c r="U225" s="46">
        <f t="shared" si="269"/>
        <v>0</v>
      </c>
      <c r="V225" s="45"/>
      <c r="W225" s="46">
        <f t="shared" si="270"/>
        <v>0</v>
      </c>
      <c r="X225" s="45"/>
      <c r="Y225" s="46">
        <f t="shared" si="280"/>
        <v>0</v>
      </c>
      <c r="Z225">
        <f t="shared" si="281"/>
        <v>0</v>
      </c>
      <c r="AA225" s="46">
        <f t="shared" si="282"/>
        <v>0</v>
      </c>
      <c r="AB225" s="45"/>
      <c r="AC225" s="46">
        <f t="shared" si="271"/>
        <v>0</v>
      </c>
      <c r="AD225" s="45"/>
      <c r="AE225" s="46">
        <f t="shared" si="272"/>
        <v>0</v>
      </c>
      <c r="AF225" s="45"/>
      <c r="AG225">
        <f t="shared" si="273"/>
        <v>0</v>
      </c>
      <c r="AH225" s="45"/>
      <c r="AI225">
        <f t="shared" si="274"/>
        <v>0</v>
      </c>
      <c r="AJ225" s="45"/>
      <c r="AK225">
        <f t="shared" si="275"/>
        <v>0</v>
      </c>
      <c r="AL225" s="45"/>
      <c r="AM225">
        <f t="shared" si="299"/>
        <v>0</v>
      </c>
      <c r="AN225">
        <f t="shared" si="302"/>
        <v>0</v>
      </c>
      <c r="AO225">
        <f t="shared" si="276"/>
        <v>0</v>
      </c>
      <c r="AP225" s="45"/>
      <c r="AQ225" s="46">
        <f t="shared" si="300"/>
        <v>0</v>
      </c>
      <c r="AR225" s="45"/>
      <c r="AS225" s="46">
        <f t="shared" si="277"/>
        <v>0</v>
      </c>
      <c r="AT225" s="45"/>
      <c r="AU225" s="46">
        <f t="shared" si="278"/>
        <v>0</v>
      </c>
      <c r="AV225" s="45"/>
      <c r="AW225">
        <f t="shared" ref="AW225" si="317">IF(AV225="SI",1,0)</f>
        <v>0</v>
      </c>
      <c r="AX225">
        <f t="shared" si="304"/>
        <v>0</v>
      </c>
      <c r="AY225">
        <f t="shared" si="305"/>
        <v>0</v>
      </c>
    </row>
    <row r="226" spans="1:51" x14ac:dyDescent="0.25">
      <c r="A226" s="66">
        <f>'Mapa de riesgos'!B231</f>
        <v>0</v>
      </c>
      <c r="B226" s="67">
        <f>'Mapa de riesgos'!E231</f>
        <v>0</v>
      </c>
      <c r="C226" s="67"/>
      <c r="D226" s="45"/>
      <c r="E226" s="46">
        <f t="shared" si="262"/>
        <v>0</v>
      </c>
      <c r="F226" s="45"/>
      <c r="G226" s="46">
        <f t="shared" si="263"/>
        <v>0</v>
      </c>
      <c r="H226" s="45"/>
      <c r="I226" s="46">
        <f t="shared" si="298"/>
        <v>0</v>
      </c>
      <c r="J226" s="45"/>
      <c r="K226">
        <f t="shared" si="264"/>
        <v>0</v>
      </c>
      <c r="L226" s="45"/>
      <c r="M226">
        <f t="shared" si="265"/>
        <v>0</v>
      </c>
      <c r="N226" s="45"/>
      <c r="O226">
        <f t="shared" si="266"/>
        <v>0</v>
      </c>
      <c r="P226" s="45"/>
      <c r="Q226">
        <f t="shared" si="267"/>
        <v>0</v>
      </c>
      <c r="R226" s="45"/>
      <c r="S226" s="46">
        <f t="shared" si="268"/>
        <v>0</v>
      </c>
      <c r="T226" s="45"/>
      <c r="U226" s="46">
        <f t="shared" si="269"/>
        <v>0</v>
      </c>
      <c r="V226" s="45"/>
      <c r="W226" s="46">
        <f t="shared" si="270"/>
        <v>0</v>
      </c>
      <c r="X226" s="45"/>
      <c r="Y226" s="46">
        <f t="shared" si="280"/>
        <v>0</v>
      </c>
      <c r="Z226">
        <f t="shared" si="281"/>
        <v>0</v>
      </c>
      <c r="AA226" s="46">
        <f t="shared" si="282"/>
        <v>0</v>
      </c>
      <c r="AB226" s="45"/>
      <c r="AC226" s="46">
        <f t="shared" si="271"/>
        <v>0</v>
      </c>
      <c r="AD226" s="45"/>
      <c r="AE226" s="46">
        <f t="shared" si="272"/>
        <v>0</v>
      </c>
      <c r="AF226" s="45"/>
      <c r="AG226">
        <f t="shared" si="273"/>
        <v>0</v>
      </c>
      <c r="AH226" s="45"/>
      <c r="AI226">
        <f t="shared" si="274"/>
        <v>0</v>
      </c>
      <c r="AJ226" s="45"/>
      <c r="AK226">
        <f t="shared" si="275"/>
        <v>0</v>
      </c>
      <c r="AL226" s="45"/>
      <c r="AM226">
        <f t="shared" si="299"/>
        <v>0</v>
      </c>
      <c r="AN226">
        <f t="shared" si="302"/>
        <v>0</v>
      </c>
      <c r="AO226">
        <f t="shared" si="276"/>
        <v>0</v>
      </c>
      <c r="AP226" s="45"/>
      <c r="AQ226" s="46">
        <f t="shared" si="300"/>
        <v>0</v>
      </c>
      <c r="AR226" s="45"/>
      <c r="AS226" s="46">
        <f t="shared" si="277"/>
        <v>0</v>
      </c>
      <c r="AT226" s="45"/>
      <c r="AU226" s="46">
        <f t="shared" si="278"/>
        <v>0</v>
      </c>
      <c r="AV226" s="45"/>
      <c r="AW226">
        <f t="shared" ref="AW226" si="318">IF(AV226="SI",1,0)</f>
        <v>0</v>
      </c>
      <c r="AX226">
        <f t="shared" si="304"/>
        <v>0</v>
      </c>
      <c r="AY226">
        <f t="shared" si="305"/>
        <v>0</v>
      </c>
    </row>
    <row r="227" spans="1:51" x14ac:dyDescent="0.25">
      <c r="A227" s="66">
        <f>'Mapa de riesgos'!B232</f>
        <v>0</v>
      </c>
      <c r="B227" s="67">
        <f>'Mapa de riesgos'!E232</f>
        <v>0</v>
      </c>
      <c r="C227" s="67"/>
      <c r="D227" s="45"/>
      <c r="E227" s="46">
        <f t="shared" si="262"/>
        <v>0</v>
      </c>
      <c r="F227" s="45"/>
      <c r="G227" s="46">
        <f t="shared" si="263"/>
        <v>0</v>
      </c>
      <c r="H227" s="45"/>
      <c r="I227" s="46">
        <f t="shared" si="298"/>
        <v>0</v>
      </c>
      <c r="J227" s="45"/>
      <c r="K227">
        <f t="shared" si="264"/>
        <v>0</v>
      </c>
      <c r="L227" s="45"/>
      <c r="M227">
        <f t="shared" si="265"/>
        <v>0</v>
      </c>
      <c r="N227" s="45"/>
      <c r="O227">
        <f t="shared" si="266"/>
        <v>0</v>
      </c>
      <c r="P227" s="45"/>
      <c r="Q227">
        <f t="shared" si="267"/>
        <v>0</v>
      </c>
      <c r="R227" s="45"/>
      <c r="S227" s="46">
        <f t="shared" si="268"/>
        <v>0</v>
      </c>
      <c r="T227" s="45"/>
      <c r="U227" s="46">
        <f t="shared" si="269"/>
        <v>0</v>
      </c>
      <c r="V227" s="45"/>
      <c r="W227" s="46">
        <f t="shared" si="270"/>
        <v>0</v>
      </c>
      <c r="X227" s="45"/>
      <c r="Y227" s="46">
        <f t="shared" si="280"/>
        <v>0</v>
      </c>
      <c r="Z227">
        <f t="shared" si="281"/>
        <v>0</v>
      </c>
      <c r="AA227" s="46">
        <f t="shared" si="282"/>
        <v>0</v>
      </c>
      <c r="AB227" s="45"/>
      <c r="AC227" s="46">
        <f t="shared" si="271"/>
        <v>0</v>
      </c>
      <c r="AD227" s="45"/>
      <c r="AE227" s="46">
        <f t="shared" si="272"/>
        <v>0</v>
      </c>
      <c r="AF227" s="45"/>
      <c r="AG227">
        <f t="shared" si="273"/>
        <v>0</v>
      </c>
      <c r="AH227" s="45"/>
      <c r="AI227">
        <f t="shared" si="274"/>
        <v>0</v>
      </c>
      <c r="AJ227" s="45"/>
      <c r="AK227">
        <f t="shared" si="275"/>
        <v>0</v>
      </c>
      <c r="AL227" s="45"/>
      <c r="AM227">
        <f t="shared" si="299"/>
        <v>0</v>
      </c>
      <c r="AN227">
        <f t="shared" si="302"/>
        <v>0</v>
      </c>
      <c r="AO227">
        <f t="shared" si="276"/>
        <v>0</v>
      </c>
      <c r="AP227" s="45"/>
      <c r="AQ227" s="46">
        <f t="shared" si="300"/>
        <v>0</v>
      </c>
      <c r="AR227" s="45"/>
      <c r="AS227" s="46">
        <f t="shared" si="277"/>
        <v>0</v>
      </c>
      <c r="AT227" s="45"/>
      <c r="AU227" s="46">
        <f t="shared" si="278"/>
        <v>0</v>
      </c>
      <c r="AV227" s="45"/>
      <c r="AW227">
        <f t="shared" ref="AW227" si="319">IF(AV227="SI",1,0)</f>
        <v>0</v>
      </c>
      <c r="AX227">
        <f t="shared" si="304"/>
        <v>0</v>
      </c>
      <c r="AY227">
        <f t="shared" si="305"/>
        <v>0</v>
      </c>
    </row>
    <row r="228" spans="1:51" x14ac:dyDescent="0.25">
      <c r="A228" s="66">
        <f>'Mapa de riesgos'!B233</f>
        <v>0</v>
      </c>
      <c r="B228" s="67">
        <f>'Mapa de riesgos'!E233</f>
        <v>0</v>
      </c>
      <c r="C228" s="67"/>
      <c r="D228" s="45"/>
      <c r="E228" s="46">
        <f t="shared" si="262"/>
        <v>0</v>
      </c>
      <c r="F228" s="45"/>
      <c r="G228" s="46">
        <f t="shared" si="263"/>
        <v>0</v>
      </c>
      <c r="H228" s="45"/>
      <c r="I228" s="46">
        <f t="shared" si="298"/>
        <v>0</v>
      </c>
      <c r="J228" s="45"/>
      <c r="K228">
        <f t="shared" si="264"/>
        <v>0</v>
      </c>
      <c r="L228" s="45"/>
      <c r="M228">
        <f t="shared" si="265"/>
        <v>0</v>
      </c>
      <c r="N228" s="45"/>
      <c r="O228">
        <f t="shared" si="266"/>
        <v>0</v>
      </c>
      <c r="P228" s="45"/>
      <c r="Q228">
        <f t="shared" si="267"/>
        <v>0</v>
      </c>
      <c r="R228" s="45"/>
      <c r="S228" s="46">
        <f t="shared" si="268"/>
        <v>0</v>
      </c>
      <c r="T228" s="45"/>
      <c r="U228" s="46">
        <f t="shared" si="269"/>
        <v>0</v>
      </c>
      <c r="V228" s="45"/>
      <c r="W228" s="46">
        <f t="shared" si="270"/>
        <v>0</v>
      </c>
      <c r="X228" s="45"/>
      <c r="Y228" s="46">
        <f t="shared" si="280"/>
        <v>0</v>
      </c>
      <c r="Z228">
        <f t="shared" si="281"/>
        <v>0</v>
      </c>
      <c r="AA228" s="46">
        <f t="shared" si="282"/>
        <v>0</v>
      </c>
      <c r="AB228" s="45"/>
      <c r="AC228" s="46">
        <f t="shared" si="271"/>
        <v>0</v>
      </c>
      <c r="AD228" s="45"/>
      <c r="AE228" s="46">
        <f t="shared" si="272"/>
        <v>0</v>
      </c>
      <c r="AF228" s="45"/>
      <c r="AG228">
        <f t="shared" si="273"/>
        <v>0</v>
      </c>
      <c r="AH228" s="45"/>
      <c r="AI228">
        <f t="shared" si="274"/>
        <v>0</v>
      </c>
      <c r="AJ228" s="45"/>
      <c r="AK228">
        <f t="shared" si="275"/>
        <v>0</v>
      </c>
      <c r="AL228" s="45"/>
      <c r="AM228">
        <f t="shared" si="299"/>
        <v>0</v>
      </c>
      <c r="AN228">
        <f t="shared" si="302"/>
        <v>0</v>
      </c>
      <c r="AO228">
        <f t="shared" si="276"/>
        <v>0</v>
      </c>
      <c r="AP228" s="45"/>
      <c r="AQ228" s="46">
        <f t="shared" si="300"/>
        <v>0</v>
      </c>
      <c r="AR228" s="45"/>
      <c r="AS228" s="46">
        <f t="shared" si="277"/>
        <v>0</v>
      </c>
      <c r="AT228" s="45"/>
      <c r="AU228" s="46">
        <f t="shared" si="278"/>
        <v>0</v>
      </c>
      <c r="AV228" s="45"/>
      <c r="AW228">
        <f t="shared" ref="AW228" si="320">IF(AV228="SI",1,0)</f>
        <v>0</v>
      </c>
      <c r="AX228">
        <f t="shared" si="304"/>
        <v>0</v>
      </c>
      <c r="AY228">
        <f t="shared" si="305"/>
        <v>0</v>
      </c>
    </row>
    <row r="229" spans="1:51" x14ac:dyDescent="0.25">
      <c r="A229" s="66">
        <f>'Mapa de riesgos'!B234</f>
        <v>0</v>
      </c>
      <c r="B229" s="67">
        <f>'Mapa de riesgos'!E234</f>
        <v>0</v>
      </c>
      <c r="C229" s="67"/>
      <c r="D229" s="45"/>
      <c r="E229" s="46">
        <f t="shared" si="262"/>
        <v>0</v>
      </c>
      <c r="F229" s="45"/>
      <c r="G229" s="46">
        <f t="shared" si="263"/>
        <v>0</v>
      </c>
      <c r="H229" s="45"/>
      <c r="I229" s="46">
        <f t="shared" si="298"/>
        <v>0</v>
      </c>
      <c r="J229" s="45"/>
      <c r="K229">
        <f t="shared" si="264"/>
        <v>0</v>
      </c>
      <c r="L229" s="45"/>
      <c r="M229">
        <f t="shared" si="265"/>
        <v>0</v>
      </c>
      <c r="N229" s="45"/>
      <c r="O229">
        <f t="shared" si="266"/>
        <v>0</v>
      </c>
      <c r="P229" s="45"/>
      <c r="Q229">
        <f t="shared" si="267"/>
        <v>0</v>
      </c>
      <c r="R229" s="45"/>
      <c r="S229" s="46">
        <f t="shared" si="268"/>
        <v>0</v>
      </c>
      <c r="T229" s="45"/>
      <c r="U229" s="46">
        <f t="shared" si="269"/>
        <v>0</v>
      </c>
      <c r="V229" s="45"/>
      <c r="W229" s="46">
        <f t="shared" si="270"/>
        <v>0</v>
      </c>
      <c r="X229" s="45"/>
      <c r="Y229" s="46">
        <f t="shared" si="280"/>
        <v>0</v>
      </c>
      <c r="Z229">
        <f t="shared" si="281"/>
        <v>0</v>
      </c>
      <c r="AA229" s="46">
        <f t="shared" si="282"/>
        <v>0</v>
      </c>
      <c r="AB229" s="45"/>
      <c r="AC229" s="46">
        <f t="shared" si="271"/>
        <v>0</v>
      </c>
      <c r="AD229" s="45"/>
      <c r="AE229" s="46">
        <f t="shared" si="272"/>
        <v>0</v>
      </c>
      <c r="AF229" s="45"/>
      <c r="AG229">
        <f t="shared" si="273"/>
        <v>0</v>
      </c>
      <c r="AH229" s="45"/>
      <c r="AI229">
        <f t="shared" si="274"/>
        <v>0</v>
      </c>
      <c r="AJ229" s="45"/>
      <c r="AK229">
        <f t="shared" si="275"/>
        <v>0</v>
      </c>
      <c r="AL229" s="45"/>
      <c r="AM229">
        <f t="shared" si="299"/>
        <v>0</v>
      </c>
      <c r="AN229">
        <f t="shared" si="302"/>
        <v>0</v>
      </c>
      <c r="AO229">
        <f t="shared" si="276"/>
        <v>0</v>
      </c>
      <c r="AP229" s="45"/>
      <c r="AQ229" s="46">
        <f t="shared" si="300"/>
        <v>0</v>
      </c>
      <c r="AR229" s="45"/>
      <c r="AS229" s="46">
        <f t="shared" si="277"/>
        <v>0</v>
      </c>
      <c r="AT229" s="45"/>
      <c r="AU229" s="46">
        <f t="shared" si="278"/>
        <v>0</v>
      </c>
      <c r="AV229" s="45"/>
      <c r="AW229">
        <f t="shared" ref="AW229" si="321">IF(AV229="SI",1,0)</f>
        <v>0</v>
      </c>
      <c r="AX229">
        <f t="shared" si="304"/>
        <v>0</v>
      </c>
      <c r="AY229">
        <f t="shared" si="305"/>
        <v>0</v>
      </c>
    </row>
    <row r="230" spans="1:51" x14ac:dyDescent="0.25">
      <c r="A230" s="66">
        <f>'Mapa de riesgos'!B235</f>
        <v>0</v>
      </c>
      <c r="B230" s="67">
        <f>'Mapa de riesgos'!E235</f>
        <v>0</v>
      </c>
      <c r="C230" s="67"/>
      <c r="D230" s="45"/>
      <c r="E230" s="46">
        <f t="shared" si="262"/>
        <v>0</v>
      </c>
      <c r="F230" s="45"/>
      <c r="G230" s="46">
        <f t="shared" si="263"/>
        <v>0</v>
      </c>
      <c r="H230" s="45"/>
      <c r="I230" s="46">
        <f t="shared" si="298"/>
        <v>0</v>
      </c>
      <c r="J230" s="45"/>
      <c r="K230">
        <f t="shared" si="264"/>
        <v>0</v>
      </c>
      <c r="L230" s="45"/>
      <c r="M230">
        <f t="shared" si="265"/>
        <v>0</v>
      </c>
      <c r="N230" s="45"/>
      <c r="O230">
        <f t="shared" si="266"/>
        <v>0</v>
      </c>
      <c r="P230" s="45"/>
      <c r="Q230">
        <f t="shared" si="267"/>
        <v>0</v>
      </c>
      <c r="R230" s="45"/>
      <c r="S230" s="46">
        <f t="shared" si="268"/>
        <v>0</v>
      </c>
      <c r="T230" s="45"/>
      <c r="U230" s="46">
        <f t="shared" si="269"/>
        <v>0</v>
      </c>
      <c r="V230" s="45"/>
      <c r="W230" s="46">
        <f t="shared" si="270"/>
        <v>0</v>
      </c>
      <c r="X230" s="45"/>
      <c r="Y230" s="46">
        <f t="shared" si="280"/>
        <v>0</v>
      </c>
      <c r="Z230">
        <f t="shared" si="281"/>
        <v>0</v>
      </c>
      <c r="AA230" s="46">
        <f t="shared" si="282"/>
        <v>0</v>
      </c>
      <c r="AB230" s="45"/>
      <c r="AC230" s="46">
        <f t="shared" si="271"/>
        <v>0</v>
      </c>
      <c r="AD230" s="45"/>
      <c r="AE230" s="46">
        <f t="shared" si="272"/>
        <v>0</v>
      </c>
      <c r="AF230" s="45"/>
      <c r="AG230">
        <f t="shared" si="273"/>
        <v>0</v>
      </c>
      <c r="AH230" s="45"/>
      <c r="AI230">
        <f t="shared" si="274"/>
        <v>0</v>
      </c>
      <c r="AJ230" s="45"/>
      <c r="AK230">
        <f t="shared" si="275"/>
        <v>0</v>
      </c>
      <c r="AL230" s="45"/>
      <c r="AM230">
        <f t="shared" si="299"/>
        <v>0</v>
      </c>
      <c r="AN230">
        <f t="shared" si="302"/>
        <v>0</v>
      </c>
      <c r="AO230">
        <f t="shared" si="276"/>
        <v>0</v>
      </c>
      <c r="AP230" s="45"/>
      <c r="AQ230" s="46">
        <f t="shared" si="300"/>
        <v>0</v>
      </c>
      <c r="AR230" s="45"/>
      <c r="AS230" s="46">
        <f t="shared" si="277"/>
        <v>0</v>
      </c>
      <c r="AT230" s="45"/>
      <c r="AU230" s="46">
        <f t="shared" si="278"/>
        <v>0</v>
      </c>
      <c r="AV230" s="45"/>
      <c r="AW230">
        <f t="shared" ref="AW230" si="322">IF(AV230="SI",1,0)</f>
        <v>0</v>
      </c>
      <c r="AX230">
        <f t="shared" si="304"/>
        <v>0</v>
      </c>
      <c r="AY230">
        <f t="shared" si="305"/>
        <v>0</v>
      </c>
    </row>
    <row r="231" spans="1:51" x14ac:dyDescent="0.25">
      <c r="A231" s="66">
        <f>'Mapa de riesgos'!B236</f>
        <v>0</v>
      </c>
      <c r="B231" s="67">
        <f>'Mapa de riesgos'!E236</f>
        <v>0</v>
      </c>
      <c r="C231" s="67"/>
      <c r="D231" s="45"/>
      <c r="E231" s="46">
        <f t="shared" si="262"/>
        <v>0</v>
      </c>
      <c r="F231" s="45"/>
      <c r="G231" s="46">
        <f t="shared" si="263"/>
        <v>0</v>
      </c>
      <c r="H231" s="45"/>
      <c r="I231" s="46">
        <f t="shared" si="298"/>
        <v>0</v>
      </c>
      <c r="J231" s="45"/>
      <c r="K231">
        <f t="shared" si="264"/>
        <v>0</v>
      </c>
      <c r="L231" s="45"/>
      <c r="M231">
        <f t="shared" si="265"/>
        <v>0</v>
      </c>
      <c r="N231" s="45"/>
      <c r="O231">
        <f t="shared" si="266"/>
        <v>0</v>
      </c>
      <c r="P231" s="45"/>
      <c r="Q231">
        <f t="shared" si="267"/>
        <v>0</v>
      </c>
      <c r="R231" s="45"/>
      <c r="S231" s="46">
        <f t="shared" si="268"/>
        <v>0</v>
      </c>
      <c r="T231" s="45"/>
      <c r="U231" s="46">
        <f t="shared" si="269"/>
        <v>0</v>
      </c>
      <c r="V231" s="45"/>
      <c r="W231" s="46">
        <f t="shared" si="270"/>
        <v>0</v>
      </c>
      <c r="X231" s="45"/>
      <c r="Y231" s="46">
        <f t="shared" si="280"/>
        <v>0</v>
      </c>
      <c r="Z231">
        <f t="shared" si="281"/>
        <v>0</v>
      </c>
      <c r="AA231" s="46">
        <f t="shared" si="282"/>
        <v>0</v>
      </c>
      <c r="AB231" s="45"/>
      <c r="AC231" s="46">
        <f t="shared" si="271"/>
        <v>0</v>
      </c>
      <c r="AD231" s="45"/>
      <c r="AE231" s="46">
        <f t="shared" si="272"/>
        <v>0</v>
      </c>
      <c r="AF231" s="45"/>
      <c r="AG231">
        <f t="shared" si="273"/>
        <v>0</v>
      </c>
      <c r="AH231" s="45"/>
      <c r="AI231">
        <f t="shared" si="274"/>
        <v>0</v>
      </c>
      <c r="AJ231" s="45"/>
      <c r="AK231">
        <f t="shared" si="275"/>
        <v>0</v>
      </c>
      <c r="AL231" s="45"/>
      <c r="AM231">
        <f t="shared" si="299"/>
        <v>0</v>
      </c>
      <c r="AN231">
        <f t="shared" si="302"/>
        <v>0</v>
      </c>
      <c r="AO231">
        <f t="shared" si="276"/>
        <v>0</v>
      </c>
      <c r="AP231" s="45"/>
      <c r="AQ231" s="46">
        <f t="shared" si="300"/>
        <v>0</v>
      </c>
      <c r="AR231" s="45"/>
      <c r="AS231" s="46">
        <f t="shared" si="277"/>
        <v>0</v>
      </c>
      <c r="AT231" s="45"/>
      <c r="AU231" s="46">
        <f t="shared" si="278"/>
        <v>0</v>
      </c>
      <c r="AV231" s="45"/>
      <c r="AW231">
        <f t="shared" ref="AW231" si="323">IF(AV231="SI",1,0)</f>
        <v>0</v>
      </c>
      <c r="AX231">
        <f t="shared" si="304"/>
        <v>0</v>
      </c>
      <c r="AY231">
        <f t="shared" si="305"/>
        <v>0</v>
      </c>
    </row>
    <row r="232" spans="1:51" x14ac:dyDescent="0.25">
      <c r="A232" s="66">
        <f>'Mapa de riesgos'!B237</f>
        <v>0</v>
      </c>
      <c r="B232" s="67">
        <f>'Mapa de riesgos'!E237</f>
        <v>0</v>
      </c>
      <c r="C232" s="67"/>
      <c r="D232" s="45"/>
      <c r="E232" s="46">
        <f t="shared" si="262"/>
        <v>0</v>
      </c>
      <c r="F232" s="45"/>
      <c r="G232" s="46">
        <f t="shared" si="263"/>
        <v>0</v>
      </c>
      <c r="H232" s="45"/>
      <c r="I232" s="46">
        <f t="shared" si="298"/>
        <v>0</v>
      </c>
      <c r="J232" s="45"/>
      <c r="K232">
        <f t="shared" si="264"/>
        <v>0</v>
      </c>
      <c r="L232" s="45"/>
      <c r="M232">
        <f t="shared" si="265"/>
        <v>0</v>
      </c>
      <c r="N232" s="45"/>
      <c r="O232">
        <f t="shared" si="266"/>
        <v>0</v>
      </c>
      <c r="P232" s="45"/>
      <c r="Q232">
        <f t="shared" si="267"/>
        <v>0</v>
      </c>
      <c r="R232" s="45"/>
      <c r="S232" s="46">
        <f t="shared" si="268"/>
        <v>0</v>
      </c>
      <c r="T232" s="45"/>
      <c r="U232" s="46">
        <f t="shared" si="269"/>
        <v>0</v>
      </c>
      <c r="V232" s="45"/>
      <c r="W232" s="46">
        <f t="shared" si="270"/>
        <v>0</v>
      </c>
      <c r="X232" s="45"/>
      <c r="Y232" s="46">
        <f t="shared" si="280"/>
        <v>0</v>
      </c>
      <c r="Z232">
        <f t="shared" si="281"/>
        <v>0</v>
      </c>
      <c r="AA232" s="46">
        <f t="shared" si="282"/>
        <v>0</v>
      </c>
      <c r="AB232" s="45"/>
      <c r="AC232" s="46">
        <f t="shared" si="271"/>
        <v>0</v>
      </c>
      <c r="AD232" s="45"/>
      <c r="AE232" s="46">
        <f t="shared" si="272"/>
        <v>0</v>
      </c>
      <c r="AF232" s="45"/>
      <c r="AG232">
        <f t="shared" si="273"/>
        <v>0</v>
      </c>
      <c r="AH232" s="45"/>
      <c r="AI232">
        <f t="shared" si="274"/>
        <v>0</v>
      </c>
      <c r="AJ232" s="45"/>
      <c r="AK232">
        <f t="shared" si="275"/>
        <v>0</v>
      </c>
      <c r="AL232" s="45"/>
      <c r="AM232">
        <f t="shared" si="299"/>
        <v>0</v>
      </c>
      <c r="AN232">
        <f t="shared" si="302"/>
        <v>0</v>
      </c>
      <c r="AO232">
        <f t="shared" si="276"/>
        <v>0</v>
      </c>
      <c r="AP232" s="45"/>
      <c r="AQ232" s="46">
        <f t="shared" si="300"/>
        <v>0</v>
      </c>
      <c r="AR232" s="45"/>
      <c r="AS232" s="46">
        <f t="shared" si="277"/>
        <v>0</v>
      </c>
      <c r="AT232" s="45"/>
      <c r="AU232" s="46">
        <f t="shared" si="278"/>
        <v>0</v>
      </c>
      <c r="AV232" s="45"/>
      <c r="AW232">
        <f t="shared" ref="AW232" si="324">IF(AV232="SI",1,0)</f>
        <v>0</v>
      </c>
      <c r="AX232">
        <f t="shared" si="304"/>
        <v>0</v>
      </c>
      <c r="AY232">
        <f t="shared" si="305"/>
        <v>0</v>
      </c>
    </row>
    <row r="233" spans="1:51" x14ac:dyDescent="0.25">
      <c r="A233" s="66">
        <f>'Mapa de riesgos'!B238</f>
        <v>0</v>
      </c>
      <c r="B233" s="67">
        <f>'Mapa de riesgos'!E238</f>
        <v>0</v>
      </c>
      <c r="C233" s="67"/>
      <c r="D233" s="45"/>
      <c r="E233" s="46">
        <f t="shared" si="262"/>
        <v>0</v>
      </c>
      <c r="F233" s="45"/>
      <c r="G233" s="46">
        <f t="shared" si="263"/>
        <v>0</v>
      </c>
      <c r="H233" s="45"/>
      <c r="I233" s="46">
        <f t="shared" si="298"/>
        <v>0</v>
      </c>
      <c r="J233" s="45"/>
      <c r="K233">
        <f t="shared" si="264"/>
        <v>0</v>
      </c>
      <c r="L233" s="45"/>
      <c r="M233">
        <f t="shared" si="265"/>
        <v>0</v>
      </c>
      <c r="N233" s="45"/>
      <c r="O233">
        <f t="shared" si="266"/>
        <v>0</v>
      </c>
      <c r="P233" s="45"/>
      <c r="Q233">
        <f t="shared" si="267"/>
        <v>0</v>
      </c>
      <c r="R233" s="45"/>
      <c r="S233" s="46">
        <f t="shared" si="268"/>
        <v>0</v>
      </c>
      <c r="T233" s="45"/>
      <c r="U233" s="46">
        <f t="shared" si="269"/>
        <v>0</v>
      </c>
      <c r="V233" s="45"/>
      <c r="W233" s="46">
        <f t="shared" si="270"/>
        <v>0</v>
      </c>
      <c r="X233" s="45"/>
      <c r="Y233" s="46">
        <f t="shared" si="280"/>
        <v>0</v>
      </c>
      <c r="Z233">
        <f t="shared" si="281"/>
        <v>0</v>
      </c>
      <c r="AA233" s="46">
        <f t="shared" si="282"/>
        <v>0</v>
      </c>
      <c r="AB233" s="45"/>
      <c r="AC233" s="46">
        <f t="shared" si="271"/>
        <v>0</v>
      </c>
      <c r="AD233" s="45"/>
      <c r="AE233" s="46">
        <f t="shared" si="272"/>
        <v>0</v>
      </c>
      <c r="AF233" s="45"/>
      <c r="AG233">
        <f t="shared" si="273"/>
        <v>0</v>
      </c>
      <c r="AH233" s="45"/>
      <c r="AI233">
        <f t="shared" si="274"/>
        <v>0</v>
      </c>
      <c r="AJ233" s="45"/>
      <c r="AK233">
        <f t="shared" si="275"/>
        <v>0</v>
      </c>
      <c r="AL233" s="45"/>
      <c r="AM233">
        <f t="shared" si="299"/>
        <v>0</v>
      </c>
      <c r="AN233">
        <f t="shared" si="302"/>
        <v>0</v>
      </c>
      <c r="AO233">
        <f t="shared" si="276"/>
        <v>0</v>
      </c>
      <c r="AP233" s="45"/>
      <c r="AQ233" s="46">
        <f t="shared" si="300"/>
        <v>0</v>
      </c>
      <c r="AR233" s="45"/>
      <c r="AS233" s="46">
        <f t="shared" si="277"/>
        <v>0</v>
      </c>
      <c r="AT233" s="45"/>
      <c r="AU233" s="46">
        <f t="shared" si="278"/>
        <v>0</v>
      </c>
      <c r="AV233" s="45"/>
      <c r="AW233">
        <f t="shared" ref="AW233" si="325">IF(AV233="SI",1,0)</f>
        <v>0</v>
      </c>
      <c r="AX233">
        <f t="shared" si="304"/>
        <v>0</v>
      </c>
      <c r="AY233">
        <f t="shared" si="305"/>
        <v>0</v>
      </c>
    </row>
    <row r="234" spans="1:51" x14ac:dyDescent="0.25">
      <c r="A234" s="66">
        <f>'Mapa de riesgos'!B239</f>
        <v>0</v>
      </c>
      <c r="B234" s="67">
        <f>'Mapa de riesgos'!E239</f>
        <v>0</v>
      </c>
      <c r="C234" s="67"/>
      <c r="D234" s="45"/>
      <c r="E234" s="46">
        <f t="shared" si="262"/>
        <v>0</v>
      </c>
      <c r="F234" s="45"/>
      <c r="G234" s="46">
        <f t="shared" si="263"/>
        <v>0</v>
      </c>
      <c r="H234" s="45"/>
      <c r="I234" s="46">
        <f t="shared" si="298"/>
        <v>0</v>
      </c>
      <c r="J234" s="45"/>
      <c r="K234">
        <f t="shared" si="264"/>
        <v>0</v>
      </c>
      <c r="L234" s="45"/>
      <c r="M234">
        <f t="shared" si="265"/>
        <v>0</v>
      </c>
      <c r="N234" s="45"/>
      <c r="O234">
        <f t="shared" si="266"/>
        <v>0</v>
      </c>
      <c r="P234" s="45"/>
      <c r="Q234">
        <f t="shared" si="267"/>
        <v>0</v>
      </c>
      <c r="R234" s="45"/>
      <c r="S234" s="46">
        <f t="shared" si="268"/>
        <v>0</v>
      </c>
      <c r="T234" s="45"/>
      <c r="U234" s="46">
        <f t="shared" si="269"/>
        <v>0</v>
      </c>
      <c r="V234" s="45"/>
      <c r="W234" s="46">
        <f t="shared" si="270"/>
        <v>0</v>
      </c>
      <c r="X234" s="45"/>
      <c r="Y234" s="46">
        <f t="shared" si="280"/>
        <v>0</v>
      </c>
      <c r="Z234">
        <f t="shared" si="281"/>
        <v>0</v>
      </c>
      <c r="AA234" s="46">
        <f t="shared" si="282"/>
        <v>0</v>
      </c>
      <c r="AB234" s="45"/>
      <c r="AC234" s="46">
        <f t="shared" si="271"/>
        <v>0</v>
      </c>
      <c r="AD234" s="45"/>
      <c r="AE234" s="46">
        <f t="shared" si="272"/>
        <v>0</v>
      </c>
      <c r="AF234" s="45"/>
      <c r="AG234">
        <f t="shared" si="273"/>
        <v>0</v>
      </c>
      <c r="AH234" s="45"/>
      <c r="AI234">
        <f t="shared" si="274"/>
        <v>0</v>
      </c>
      <c r="AJ234" s="45"/>
      <c r="AK234">
        <f t="shared" si="275"/>
        <v>0</v>
      </c>
      <c r="AL234" s="45"/>
      <c r="AM234">
        <f t="shared" si="299"/>
        <v>0</v>
      </c>
      <c r="AN234">
        <f t="shared" si="302"/>
        <v>0</v>
      </c>
      <c r="AO234">
        <f t="shared" si="276"/>
        <v>0</v>
      </c>
      <c r="AP234" s="45"/>
      <c r="AQ234" s="46">
        <f t="shared" si="300"/>
        <v>0</v>
      </c>
      <c r="AR234" s="45"/>
      <c r="AS234" s="46">
        <f t="shared" si="277"/>
        <v>0</v>
      </c>
      <c r="AT234" s="45"/>
      <c r="AU234" s="46">
        <f t="shared" si="278"/>
        <v>0</v>
      </c>
      <c r="AV234" s="45"/>
      <c r="AW234">
        <f t="shared" ref="AW234" si="326">IF(AV234="SI",1,0)</f>
        <v>0</v>
      </c>
      <c r="AX234">
        <f t="shared" si="304"/>
        <v>0</v>
      </c>
      <c r="AY234">
        <f t="shared" si="305"/>
        <v>0</v>
      </c>
    </row>
    <row r="235" spans="1:51" x14ac:dyDescent="0.25">
      <c r="A235" s="66">
        <f>'Mapa de riesgos'!B240</f>
        <v>0</v>
      </c>
      <c r="B235" s="67">
        <f>'Mapa de riesgos'!E240</f>
        <v>0</v>
      </c>
      <c r="C235" s="67"/>
      <c r="D235" s="45"/>
      <c r="E235" s="46">
        <f t="shared" si="262"/>
        <v>0</v>
      </c>
      <c r="F235" s="45"/>
      <c r="G235" s="46">
        <f t="shared" si="263"/>
        <v>0</v>
      </c>
      <c r="H235" s="45"/>
      <c r="I235" s="46">
        <f t="shared" si="298"/>
        <v>0</v>
      </c>
      <c r="J235" s="45"/>
      <c r="K235">
        <f t="shared" si="264"/>
        <v>0</v>
      </c>
      <c r="L235" s="45"/>
      <c r="M235">
        <f t="shared" si="265"/>
        <v>0</v>
      </c>
      <c r="N235" s="45"/>
      <c r="O235">
        <f t="shared" si="266"/>
        <v>0</v>
      </c>
      <c r="P235" s="45"/>
      <c r="Q235">
        <f t="shared" si="267"/>
        <v>0</v>
      </c>
      <c r="R235" s="45"/>
      <c r="S235" s="46">
        <f t="shared" si="268"/>
        <v>0</v>
      </c>
      <c r="T235" s="45"/>
      <c r="U235" s="46">
        <f t="shared" si="269"/>
        <v>0</v>
      </c>
      <c r="V235" s="45"/>
      <c r="W235" s="46">
        <f t="shared" si="270"/>
        <v>0</v>
      </c>
      <c r="X235" s="45"/>
      <c r="Y235" s="46">
        <f t="shared" si="280"/>
        <v>0</v>
      </c>
      <c r="Z235">
        <f t="shared" si="281"/>
        <v>0</v>
      </c>
      <c r="AA235" s="46">
        <f t="shared" si="282"/>
        <v>0</v>
      </c>
      <c r="AB235" s="45"/>
      <c r="AC235" s="46">
        <f t="shared" si="271"/>
        <v>0</v>
      </c>
      <c r="AD235" s="45"/>
      <c r="AE235" s="46">
        <f t="shared" si="272"/>
        <v>0</v>
      </c>
      <c r="AF235" s="45"/>
      <c r="AG235">
        <f t="shared" si="273"/>
        <v>0</v>
      </c>
      <c r="AH235" s="45"/>
      <c r="AI235">
        <f t="shared" si="274"/>
        <v>0</v>
      </c>
      <c r="AJ235" s="45"/>
      <c r="AK235">
        <f t="shared" si="275"/>
        <v>0</v>
      </c>
      <c r="AL235" s="45"/>
      <c r="AM235">
        <f t="shared" si="299"/>
        <v>0</v>
      </c>
      <c r="AN235">
        <f t="shared" si="302"/>
        <v>0</v>
      </c>
      <c r="AO235">
        <f t="shared" si="276"/>
        <v>0</v>
      </c>
      <c r="AP235" s="45"/>
      <c r="AQ235" s="46">
        <f t="shared" si="300"/>
        <v>0</v>
      </c>
      <c r="AR235" s="45"/>
      <c r="AS235" s="46">
        <f t="shared" si="277"/>
        <v>0</v>
      </c>
      <c r="AT235" s="45"/>
      <c r="AU235" s="46">
        <f t="shared" si="278"/>
        <v>0</v>
      </c>
      <c r="AV235" s="45"/>
      <c r="AW235">
        <f t="shared" ref="AW235" si="327">IF(AV235="SI",1,0)</f>
        <v>0</v>
      </c>
      <c r="AX235">
        <f t="shared" si="304"/>
        <v>0</v>
      </c>
      <c r="AY235">
        <f t="shared" si="305"/>
        <v>0</v>
      </c>
    </row>
    <row r="236" spans="1:51" x14ac:dyDescent="0.25">
      <c r="A236" s="66">
        <f>'Mapa de riesgos'!B241</f>
        <v>0</v>
      </c>
      <c r="B236" s="67">
        <f>'Mapa de riesgos'!E241</f>
        <v>0</v>
      </c>
      <c r="C236" s="67"/>
      <c r="D236" s="45"/>
      <c r="E236" s="46">
        <f t="shared" si="262"/>
        <v>0</v>
      </c>
      <c r="F236" s="45"/>
      <c r="G236" s="46">
        <f t="shared" si="263"/>
        <v>0</v>
      </c>
      <c r="H236" s="45"/>
      <c r="I236" s="46">
        <f t="shared" si="298"/>
        <v>0</v>
      </c>
      <c r="J236" s="45"/>
      <c r="K236">
        <f t="shared" si="264"/>
        <v>0</v>
      </c>
      <c r="L236" s="45"/>
      <c r="M236">
        <f t="shared" si="265"/>
        <v>0</v>
      </c>
      <c r="N236" s="45"/>
      <c r="O236">
        <f t="shared" si="266"/>
        <v>0</v>
      </c>
      <c r="P236" s="45"/>
      <c r="Q236">
        <f t="shared" si="267"/>
        <v>0</v>
      </c>
      <c r="R236" s="45"/>
      <c r="S236" s="46">
        <f t="shared" si="268"/>
        <v>0</v>
      </c>
      <c r="T236" s="45"/>
      <c r="U236" s="46">
        <f t="shared" si="269"/>
        <v>0</v>
      </c>
      <c r="V236" s="45"/>
      <c r="W236" s="46">
        <f t="shared" si="270"/>
        <v>0</v>
      </c>
      <c r="X236" s="45"/>
      <c r="Y236" s="46">
        <f t="shared" si="280"/>
        <v>0</v>
      </c>
      <c r="Z236">
        <f t="shared" si="281"/>
        <v>0</v>
      </c>
      <c r="AA236" s="46">
        <f t="shared" si="282"/>
        <v>0</v>
      </c>
      <c r="AB236" s="45"/>
      <c r="AC236" s="46">
        <f t="shared" si="271"/>
        <v>0</v>
      </c>
      <c r="AD236" s="45"/>
      <c r="AE236" s="46">
        <f t="shared" si="272"/>
        <v>0</v>
      </c>
      <c r="AF236" s="45"/>
      <c r="AG236">
        <f t="shared" si="273"/>
        <v>0</v>
      </c>
      <c r="AH236" s="45"/>
      <c r="AI236">
        <f t="shared" si="274"/>
        <v>0</v>
      </c>
      <c r="AJ236" s="45"/>
      <c r="AK236">
        <f t="shared" si="275"/>
        <v>0</v>
      </c>
      <c r="AL236" s="45"/>
      <c r="AM236">
        <f t="shared" si="299"/>
        <v>0</v>
      </c>
      <c r="AN236">
        <f t="shared" si="302"/>
        <v>0</v>
      </c>
      <c r="AO236">
        <f t="shared" si="276"/>
        <v>0</v>
      </c>
      <c r="AP236" s="45"/>
      <c r="AQ236" s="46">
        <f t="shared" si="300"/>
        <v>0</v>
      </c>
      <c r="AR236" s="45"/>
      <c r="AS236" s="46">
        <f t="shared" si="277"/>
        <v>0</v>
      </c>
      <c r="AT236" s="45"/>
      <c r="AU236" s="46">
        <f t="shared" si="278"/>
        <v>0</v>
      </c>
      <c r="AV236" s="45"/>
      <c r="AW236">
        <f t="shared" ref="AW236" si="328">IF(AV236="SI",1,0)</f>
        <v>0</v>
      </c>
      <c r="AX236">
        <f t="shared" si="304"/>
        <v>0</v>
      </c>
      <c r="AY236">
        <f t="shared" si="305"/>
        <v>0</v>
      </c>
    </row>
    <row r="237" spans="1:51" x14ac:dyDescent="0.25">
      <c r="A237" s="66">
        <f>'Mapa de riesgos'!B242</f>
        <v>0</v>
      </c>
      <c r="B237" s="67">
        <f>'Mapa de riesgos'!E242</f>
        <v>0</v>
      </c>
      <c r="C237" s="67"/>
      <c r="D237" s="45"/>
      <c r="E237" s="46">
        <f t="shared" si="262"/>
        <v>0</v>
      </c>
      <c r="F237" s="45"/>
      <c r="G237" s="46">
        <f t="shared" si="263"/>
        <v>0</v>
      </c>
      <c r="H237" s="45"/>
      <c r="I237" s="46">
        <f t="shared" si="298"/>
        <v>0</v>
      </c>
      <c r="J237" s="45"/>
      <c r="K237">
        <f t="shared" si="264"/>
        <v>0</v>
      </c>
      <c r="L237" s="45"/>
      <c r="M237">
        <f t="shared" si="265"/>
        <v>0</v>
      </c>
      <c r="N237" s="45"/>
      <c r="O237">
        <f t="shared" si="266"/>
        <v>0</v>
      </c>
      <c r="P237" s="45"/>
      <c r="Q237">
        <f t="shared" si="267"/>
        <v>0</v>
      </c>
      <c r="R237" s="45"/>
      <c r="S237" s="46">
        <f t="shared" si="268"/>
        <v>0</v>
      </c>
      <c r="T237" s="45"/>
      <c r="U237" s="46">
        <f t="shared" si="269"/>
        <v>0</v>
      </c>
      <c r="V237" s="45"/>
      <c r="W237" s="46">
        <f t="shared" si="270"/>
        <v>0</v>
      </c>
      <c r="X237" s="45"/>
      <c r="Y237" s="46">
        <f t="shared" si="280"/>
        <v>0</v>
      </c>
      <c r="Z237">
        <f t="shared" si="281"/>
        <v>0</v>
      </c>
      <c r="AA237" s="46">
        <f t="shared" si="282"/>
        <v>0</v>
      </c>
      <c r="AB237" s="45"/>
      <c r="AC237" s="46">
        <f t="shared" si="271"/>
        <v>0</v>
      </c>
      <c r="AD237" s="45"/>
      <c r="AE237" s="46">
        <f t="shared" si="272"/>
        <v>0</v>
      </c>
      <c r="AF237" s="45"/>
      <c r="AG237">
        <f t="shared" si="273"/>
        <v>0</v>
      </c>
      <c r="AH237" s="45"/>
      <c r="AI237">
        <f t="shared" si="274"/>
        <v>0</v>
      </c>
      <c r="AJ237" s="45"/>
      <c r="AK237">
        <f t="shared" si="275"/>
        <v>0</v>
      </c>
      <c r="AL237" s="45"/>
      <c r="AM237">
        <f t="shared" si="299"/>
        <v>0</v>
      </c>
      <c r="AN237">
        <f t="shared" si="302"/>
        <v>0</v>
      </c>
      <c r="AO237">
        <f t="shared" si="276"/>
        <v>0</v>
      </c>
      <c r="AP237" s="45"/>
      <c r="AQ237" s="46">
        <f t="shared" si="300"/>
        <v>0</v>
      </c>
      <c r="AR237" s="45"/>
      <c r="AS237" s="46">
        <f t="shared" si="277"/>
        <v>0</v>
      </c>
      <c r="AT237" s="45"/>
      <c r="AU237" s="46">
        <f t="shared" si="278"/>
        <v>0</v>
      </c>
      <c r="AV237" s="45"/>
      <c r="AW237">
        <f t="shared" ref="AW237" si="329">IF(AV237="SI",1,0)</f>
        <v>0</v>
      </c>
      <c r="AX237">
        <f t="shared" si="304"/>
        <v>0</v>
      </c>
      <c r="AY237">
        <f t="shared" si="305"/>
        <v>0</v>
      </c>
    </row>
    <row r="238" spans="1:51" x14ac:dyDescent="0.25">
      <c r="A238" s="66">
        <f>'Mapa de riesgos'!B243</f>
        <v>0</v>
      </c>
      <c r="B238" s="67">
        <f>'Mapa de riesgos'!E243</f>
        <v>0</v>
      </c>
      <c r="C238" s="67"/>
      <c r="D238" s="45"/>
      <c r="E238" s="46">
        <f t="shared" si="262"/>
        <v>0</v>
      </c>
      <c r="F238" s="45"/>
      <c r="G238" s="46">
        <f t="shared" si="263"/>
        <v>0</v>
      </c>
      <c r="H238" s="45"/>
      <c r="I238" s="46">
        <f t="shared" si="298"/>
        <v>0</v>
      </c>
      <c r="J238" s="45"/>
      <c r="K238">
        <f t="shared" si="264"/>
        <v>0</v>
      </c>
      <c r="L238" s="45"/>
      <c r="M238">
        <f t="shared" si="265"/>
        <v>0</v>
      </c>
      <c r="N238" s="45"/>
      <c r="O238">
        <f t="shared" si="266"/>
        <v>0</v>
      </c>
      <c r="P238" s="45"/>
      <c r="Q238">
        <f t="shared" si="267"/>
        <v>0</v>
      </c>
      <c r="R238" s="45"/>
      <c r="S238" s="46">
        <f t="shared" si="268"/>
        <v>0</v>
      </c>
      <c r="T238" s="45"/>
      <c r="U238" s="46">
        <f t="shared" si="269"/>
        <v>0</v>
      </c>
      <c r="V238" s="45"/>
      <c r="W238" s="46">
        <f t="shared" si="270"/>
        <v>0</v>
      </c>
      <c r="X238" s="45"/>
      <c r="Y238" s="46">
        <f t="shared" si="280"/>
        <v>0</v>
      </c>
      <c r="Z238">
        <f t="shared" si="281"/>
        <v>0</v>
      </c>
      <c r="AA238" s="46">
        <f t="shared" si="282"/>
        <v>0</v>
      </c>
      <c r="AB238" s="45"/>
      <c r="AC238" s="46">
        <f t="shared" si="271"/>
        <v>0</v>
      </c>
      <c r="AD238" s="45"/>
      <c r="AE238" s="46">
        <f t="shared" si="272"/>
        <v>0</v>
      </c>
      <c r="AF238" s="45"/>
      <c r="AG238">
        <f t="shared" si="273"/>
        <v>0</v>
      </c>
      <c r="AH238" s="45"/>
      <c r="AI238">
        <f t="shared" si="274"/>
        <v>0</v>
      </c>
      <c r="AJ238" s="45"/>
      <c r="AK238">
        <f t="shared" si="275"/>
        <v>0</v>
      </c>
      <c r="AL238" s="45"/>
      <c r="AM238">
        <f t="shared" si="299"/>
        <v>0</v>
      </c>
      <c r="AN238">
        <f t="shared" si="302"/>
        <v>0</v>
      </c>
      <c r="AO238">
        <f t="shared" si="276"/>
        <v>0</v>
      </c>
      <c r="AP238" s="45"/>
      <c r="AQ238" s="46">
        <f t="shared" si="300"/>
        <v>0</v>
      </c>
      <c r="AR238" s="45"/>
      <c r="AS238" s="46">
        <f t="shared" si="277"/>
        <v>0</v>
      </c>
      <c r="AT238" s="45"/>
      <c r="AU238" s="46">
        <f t="shared" si="278"/>
        <v>0</v>
      </c>
      <c r="AV238" s="45"/>
      <c r="AW238">
        <f t="shared" ref="AW238" si="330">IF(AV238="SI",1,0)</f>
        <v>0</v>
      </c>
      <c r="AX238">
        <f t="shared" si="304"/>
        <v>0</v>
      </c>
      <c r="AY238">
        <f t="shared" si="305"/>
        <v>0</v>
      </c>
    </row>
    <row r="239" spans="1:51" x14ac:dyDescent="0.25">
      <c r="A239" s="66">
        <f>'Mapa de riesgos'!B244</f>
        <v>0</v>
      </c>
      <c r="B239" s="67">
        <f>'Mapa de riesgos'!E244</f>
        <v>0</v>
      </c>
      <c r="C239" s="67"/>
      <c r="D239" s="45"/>
      <c r="E239" s="46">
        <f t="shared" si="262"/>
        <v>0</v>
      </c>
      <c r="F239" s="45"/>
      <c r="G239" s="46">
        <f t="shared" si="263"/>
        <v>0</v>
      </c>
      <c r="H239" s="45"/>
      <c r="I239" s="46">
        <f t="shared" si="298"/>
        <v>0</v>
      </c>
      <c r="J239" s="45"/>
      <c r="K239">
        <f t="shared" si="264"/>
        <v>0</v>
      </c>
      <c r="L239" s="45"/>
      <c r="M239">
        <f t="shared" si="265"/>
        <v>0</v>
      </c>
      <c r="N239" s="45"/>
      <c r="O239">
        <f t="shared" si="266"/>
        <v>0</v>
      </c>
      <c r="P239" s="45"/>
      <c r="Q239">
        <f t="shared" si="267"/>
        <v>0</v>
      </c>
      <c r="R239" s="45"/>
      <c r="S239" s="46">
        <f t="shared" si="268"/>
        <v>0</v>
      </c>
      <c r="T239" s="45"/>
      <c r="U239" s="46">
        <f t="shared" si="269"/>
        <v>0</v>
      </c>
      <c r="V239" s="45"/>
      <c r="W239" s="46">
        <f t="shared" si="270"/>
        <v>0</v>
      </c>
      <c r="X239" s="45"/>
      <c r="Y239" s="46">
        <f t="shared" si="280"/>
        <v>0</v>
      </c>
      <c r="Z239">
        <f t="shared" si="281"/>
        <v>0</v>
      </c>
      <c r="AA239" s="46">
        <f t="shared" si="282"/>
        <v>0</v>
      </c>
      <c r="AB239" s="45"/>
      <c r="AC239" s="46">
        <f t="shared" si="271"/>
        <v>0</v>
      </c>
      <c r="AD239" s="45"/>
      <c r="AE239" s="46">
        <f t="shared" si="272"/>
        <v>0</v>
      </c>
      <c r="AF239" s="45"/>
      <c r="AG239">
        <f t="shared" si="273"/>
        <v>0</v>
      </c>
      <c r="AH239" s="45"/>
      <c r="AI239">
        <f t="shared" si="274"/>
        <v>0</v>
      </c>
      <c r="AJ239" s="45"/>
      <c r="AK239">
        <f t="shared" si="275"/>
        <v>0</v>
      </c>
      <c r="AL239" s="45"/>
      <c r="AM239">
        <f t="shared" si="299"/>
        <v>0</v>
      </c>
      <c r="AN239">
        <f t="shared" si="302"/>
        <v>0</v>
      </c>
      <c r="AO239">
        <f t="shared" si="276"/>
        <v>0</v>
      </c>
      <c r="AP239" s="45"/>
      <c r="AQ239" s="46">
        <f t="shared" si="300"/>
        <v>0</v>
      </c>
      <c r="AR239" s="45"/>
      <c r="AS239" s="46">
        <f t="shared" si="277"/>
        <v>0</v>
      </c>
      <c r="AT239" s="45"/>
      <c r="AU239" s="46">
        <f t="shared" si="278"/>
        <v>0</v>
      </c>
      <c r="AV239" s="45"/>
      <c r="AW239">
        <f t="shared" ref="AW239" si="331">IF(AV239="SI",1,0)</f>
        <v>0</v>
      </c>
      <c r="AX239">
        <f t="shared" si="304"/>
        <v>0</v>
      </c>
      <c r="AY239">
        <f t="shared" si="305"/>
        <v>0</v>
      </c>
    </row>
    <row r="240" spans="1:51" x14ac:dyDescent="0.25">
      <c r="A240" s="66">
        <f>'Mapa de riesgos'!B245</f>
        <v>0</v>
      </c>
      <c r="B240" s="67">
        <f>'Mapa de riesgos'!E245</f>
        <v>0</v>
      </c>
      <c r="C240" s="67"/>
      <c r="D240" s="45"/>
      <c r="E240" s="46">
        <f t="shared" si="262"/>
        <v>0</v>
      </c>
      <c r="F240" s="45"/>
      <c r="G240" s="46">
        <f t="shared" si="263"/>
        <v>0</v>
      </c>
      <c r="H240" s="45"/>
      <c r="I240" s="46">
        <f t="shared" si="298"/>
        <v>0</v>
      </c>
      <c r="J240" s="45"/>
      <c r="K240">
        <f t="shared" si="264"/>
        <v>0</v>
      </c>
      <c r="L240" s="45"/>
      <c r="M240">
        <f t="shared" si="265"/>
        <v>0</v>
      </c>
      <c r="N240" s="45"/>
      <c r="O240">
        <f t="shared" si="266"/>
        <v>0</v>
      </c>
      <c r="P240" s="45"/>
      <c r="Q240">
        <f t="shared" si="267"/>
        <v>0</v>
      </c>
      <c r="R240" s="45"/>
      <c r="S240" s="46">
        <f t="shared" si="268"/>
        <v>0</v>
      </c>
      <c r="T240" s="45"/>
      <c r="U240" s="46">
        <f t="shared" si="269"/>
        <v>0</v>
      </c>
      <c r="V240" s="45"/>
      <c r="W240" s="46">
        <f t="shared" si="270"/>
        <v>0</v>
      </c>
      <c r="X240" s="45"/>
      <c r="Y240" s="46">
        <f t="shared" si="280"/>
        <v>0</v>
      </c>
      <c r="Z240">
        <f t="shared" si="281"/>
        <v>0</v>
      </c>
      <c r="AA240" s="46">
        <f t="shared" si="282"/>
        <v>0</v>
      </c>
      <c r="AB240" s="45"/>
      <c r="AC240" s="46">
        <f t="shared" si="271"/>
        <v>0</v>
      </c>
      <c r="AD240" s="45"/>
      <c r="AE240" s="46">
        <f t="shared" si="272"/>
        <v>0</v>
      </c>
      <c r="AF240" s="45"/>
      <c r="AG240">
        <f t="shared" si="273"/>
        <v>0</v>
      </c>
      <c r="AH240" s="45"/>
      <c r="AI240">
        <f t="shared" si="274"/>
        <v>0</v>
      </c>
      <c r="AJ240" s="45"/>
      <c r="AK240">
        <f t="shared" si="275"/>
        <v>0</v>
      </c>
      <c r="AL240" s="45"/>
      <c r="AM240">
        <f t="shared" si="299"/>
        <v>0</v>
      </c>
      <c r="AN240">
        <f t="shared" si="302"/>
        <v>0</v>
      </c>
      <c r="AO240">
        <f t="shared" si="276"/>
        <v>0</v>
      </c>
      <c r="AP240" s="45"/>
      <c r="AQ240" s="46">
        <f t="shared" si="300"/>
        <v>0</v>
      </c>
      <c r="AR240" s="45"/>
      <c r="AS240" s="46">
        <f t="shared" si="277"/>
        <v>0</v>
      </c>
      <c r="AT240" s="45"/>
      <c r="AU240" s="46">
        <f t="shared" si="278"/>
        <v>0</v>
      </c>
      <c r="AV240" s="45"/>
      <c r="AW240">
        <f t="shared" ref="AW240" si="332">IF(AV240="SI",1,0)</f>
        <v>0</v>
      </c>
      <c r="AX240">
        <f t="shared" si="304"/>
        <v>0</v>
      </c>
      <c r="AY240">
        <f t="shared" si="305"/>
        <v>0</v>
      </c>
    </row>
    <row r="241" spans="1:51" x14ac:dyDescent="0.25">
      <c r="A241" s="66">
        <f>'Mapa de riesgos'!B246</f>
        <v>0</v>
      </c>
      <c r="B241" s="67">
        <f>'Mapa de riesgos'!E246</f>
        <v>0</v>
      </c>
      <c r="C241" s="67"/>
      <c r="D241" s="45"/>
      <c r="E241" s="46">
        <f t="shared" si="262"/>
        <v>0</v>
      </c>
      <c r="F241" s="45"/>
      <c r="G241" s="46">
        <f t="shared" si="263"/>
        <v>0</v>
      </c>
      <c r="H241" s="45"/>
      <c r="I241" s="46">
        <f t="shared" si="298"/>
        <v>0</v>
      </c>
      <c r="J241" s="45"/>
      <c r="K241">
        <f t="shared" si="264"/>
        <v>0</v>
      </c>
      <c r="L241" s="45"/>
      <c r="M241">
        <f t="shared" si="265"/>
        <v>0</v>
      </c>
      <c r="N241" s="45"/>
      <c r="O241">
        <f t="shared" si="266"/>
        <v>0</v>
      </c>
      <c r="P241" s="45"/>
      <c r="Q241">
        <f t="shared" si="267"/>
        <v>0</v>
      </c>
      <c r="R241" s="45"/>
      <c r="S241" s="46">
        <f t="shared" si="268"/>
        <v>0</v>
      </c>
      <c r="T241" s="45"/>
      <c r="U241" s="46">
        <f t="shared" si="269"/>
        <v>0</v>
      </c>
      <c r="V241" s="45"/>
      <c r="W241" s="46">
        <f t="shared" si="270"/>
        <v>0</v>
      </c>
      <c r="X241" s="45"/>
      <c r="Y241" s="46">
        <f t="shared" si="280"/>
        <v>0</v>
      </c>
      <c r="Z241">
        <f t="shared" si="281"/>
        <v>0</v>
      </c>
      <c r="AA241" s="46">
        <f t="shared" si="282"/>
        <v>0</v>
      </c>
      <c r="AB241" s="45"/>
      <c r="AC241" s="46">
        <f t="shared" si="271"/>
        <v>0</v>
      </c>
      <c r="AD241" s="45"/>
      <c r="AE241" s="46">
        <f t="shared" si="272"/>
        <v>0</v>
      </c>
      <c r="AF241" s="45"/>
      <c r="AG241">
        <f t="shared" si="273"/>
        <v>0</v>
      </c>
      <c r="AH241" s="45"/>
      <c r="AI241">
        <f t="shared" si="274"/>
        <v>0</v>
      </c>
      <c r="AJ241" s="45"/>
      <c r="AK241">
        <f t="shared" si="275"/>
        <v>0</v>
      </c>
      <c r="AL241" s="45"/>
      <c r="AM241">
        <f t="shared" si="299"/>
        <v>0</v>
      </c>
      <c r="AN241">
        <f t="shared" si="302"/>
        <v>0</v>
      </c>
      <c r="AO241">
        <f t="shared" si="276"/>
        <v>0</v>
      </c>
      <c r="AP241" s="45"/>
      <c r="AQ241" s="46">
        <f t="shared" si="300"/>
        <v>0</v>
      </c>
      <c r="AR241" s="45"/>
      <c r="AS241" s="46">
        <f t="shared" si="277"/>
        <v>0</v>
      </c>
      <c r="AT241" s="45"/>
      <c r="AU241" s="46">
        <f t="shared" si="278"/>
        <v>0</v>
      </c>
      <c r="AV241" s="45"/>
      <c r="AW241">
        <f t="shared" ref="AW241" si="333">IF(AV241="SI",1,0)</f>
        <v>0</v>
      </c>
      <c r="AX241">
        <f t="shared" si="304"/>
        <v>0</v>
      </c>
      <c r="AY241">
        <f t="shared" si="305"/>
        <v>0</v>
      </c>
    </row>
    <row r="242" spans="1:51" x14ac:dyDescent="0.25">
      <c r="A242" s="66">
        <f>'Mapa de riesgos'!B247</f>
        <v>0</v>
      </c>
      <c r="B242" s="67">
        <f>'Mapa de riesgos'!E247</f>
        <v>0</v>
      </c>
      <c r="C242" s="67"/>
      <c r="D242" s="45"/>
      <c r="E242" s="46">
        <f t="shared" si="262"/>
        <v>0</v>
      </c>
      <c r="F242" s="45"/>
      <c r="G242" s="46">
        <f t="shared" si="263"/>
        <v>0</v>
      </c>
      <c r="H242" s="45"/>
      <c r="I242" s="46">
        <f t="shared" si="298"/>
        <v>0</v>
      </c>
      <c r="J242" s="45"/>
      <c r="K242">
        <f t="shared" si="264"/>
        <v>0</v>
      </c>
      <c r="L242" s="45"/>
      <c r="M242">
        <f t="shared" si="265"/>
        <v>0</v>
      </c>
      <c r="N242" s="45"/>
      <c r="O242">
        <f t="shared" si="266"/>
        <v>0</v>
      </c>
      <c r="P242" s="45"/>
      <c r="Q242">
        <f t="shared" si="267"/>
        <v>0</v>
      </c>
      <c r="R242" s="45"/>
      <c r="S242" s="46">
        <f t="shared" si="268"/>
        <v>0</v>
      </c>
      <c r="T242" s="45"/>
      <c r="U242" s="46">
        <f t="shared" si="269"/>
        <v>0</v>
      </c>
      <c r="V242" s="45"/>
      <c r="W242" s="46">
        <f t="shared" si="270"/>
        <v>0</v>
      </c>
      <c r="X242" s="45"/>
      <c r="Y242" s="46">
        <f t="shared" si="280"/>
        <v>0</v>
      </c>
      <c r="Z242">
        <f t="shared" si="281"/>
        <v>0</v>
      </c>
      <c r="AA242" s="46">
        <f t="shared" si="282"/>
        <v>0</v>
      </c>
      <c r="AB242" s="45"/>
      <c r="AC242" s="46">
        <f t="shared" si="271"/>
        <v>0</v>
      </c>
      <c r="AD242" s="45"/>
      <c r="AE242" s="46">
        <f t="shared" si="272"/>
        <v>0</v>
      </c>
      <c r="AF242" s="45"/>
      <c r="AG242">
        <f t="shared" si="273"/>
        <v>0</v>
      </c>
      <c r="AH242" s="45"/>
      <c r="AI242">
        <f t="shared" si="274"/>
        <v>0</v>
      </c>
      <c r="AJ242" s="45"/>
      <c r="AK242">
        <f t="shared" si="275"/>
        <v>0</v>
      </c>
      <c r="AL242" s="45"/>
      <c r="AM242">
        <f t="shared" si="299"/>
        <v>0</v>
      </c>
      <c r="AN242">
        <f t="shared" si="302"/>
        <v>0</v>
      </c>
      <c r="AO242">
        <f t="shared" si="276"/>
        <v>0</v>
      </c>
      <c r="AP242" s="45"/>
      <c r="AQ242" s="46">
        <f t="shared" si="300"/>
        <v>0</v>
      </c>
      <c r="AR242" s="45"/>
      <c r="AS242" s="46">
        <f t="shared" si="277"/>
        <v>0</v>
      </c>
      <c r="AT242" s="45"/>
      <c r="AU242" s="46">
        <f t="shared" si="278"/>
        <v>0</v>
      </c>
      <c r="AV242" s="45"/>
      <c r="AW242">
        <f t="shared" ref="AW242" si="334">IF(AV242="SI",1,0)</f>
        <v>0</v>
      </c>
      <c r="AX242">
        <f t="shared" si="304"/>
        <v>0</v>
      </c>
      <c r="AY242">
        <f t="shared" si="305"/>
        <v>0</v>
      </c>
    </row>
    <row r="243" spans="1:51" x14ac:dyDescent="0.25">
      <c r="A243" s="66">
        <f>'Mapa de riesgos'!B248</f>
        <v>0</v>
      </c>
      <c r="B243" s="67">
        <f>'Mapa de riesgos'!E248</f>
        <v>0</v>
      </c>
      <c r="C243" s="67"/>
      <c r="D243" s="45"/>
      <c r="E243" s="46">
        <f t="shared" si="262"/>
        <v>0</v>
      </c>
      <c r="F243" s="45"/>
      <c r="G243" s="46">
        <f t="shared" si="263"/>
        <v>0</v>
      </c>
      <c r="H243" s="45"/>
      <c r="I243" s="46">
        <f t="shared" si="298"/>
        <v>0</v>
      </c>
      <c r="J243" s="45"/>
      <c r="K243">
        <f t="shared" si="264"/>
        <v>0</v>
      </c>
      <c r="L243" s="45"/>
      <c r="M243">
        <f t="shared" si="265"/>
        <v>0</v>
      </c>
      <c r="N243" s="45"/>
      <c r="O243">
        <f t="shared" si="266"/>
        <v>0</v>
      </c>
      <c r="P243" s="45"/>
      <c r="Q243">
        <f t="shared" si="267"/>
        <v>0</v>
      </c>
      <c r="R243" s="45"/>
      <c r="S243" s="46">
        <f t="shared" si="268"/>
        <v>0</v>
      </c>
      <c r="T243" s="45"/>
      <c r="U243" s="46">
        <f t="shared" si="269"/>
        <v>0</v>
      </c>
      <c r="V243" s="45"/>
      <c r="W243" s="46">
        <f t="shared" si="270"/>
        <v>0</v>
      </c>
      <c r="X243" s="45"/>
      <c r="Y243" s="46">
        <f t="shared" si="280"/>
        <v>0</v>
      </c>
      <c r="Z243">
        <f t="shared" si="281"/>
        <v>0</v>
      </c>
      <c r="AA243" s="46">
        <f t="shared" si="282"/>
        <v>0</v>
      </c>
      <c r="AB243" s="45"/>
      <c r="AC243" s="46">
        <f t="shared" si="271"/>
        <v>0</v>
      </c>
      <c r="AD243" s="45"/>
      <c r="AE243" s="46">
        <f t="shared" si="272"/>
        <v>0</v>
      </c>
      <c r="AF243" s="45"/>
      <c r="AG243">
        <f t="shared" si="273"/>
        <v>0</v>
      </c>
      <c r="AH243" s="45"/>
      <c r="AI243">
        <f t="shared" si="274"/>
        <v>0</v>
      </c>
      <c r="AJ243" s="45"/>
      <c r="AK243">
        <f t="shared" si="275"/>
        <v>0</v>
      </c>
      <c r="AL243" s="45"/>
      <c r="AM243">
        <f t="shared" si="299"/>
        <v>0</v>
      </c>
      <c r="AN243">
        <f t="shared" si="302"/>
        <v>0</v>
      </c>
      <c r="AO243">
        <f t="shared" si="276"/>
        <v>0</v>
      </c>
      <c r="AP243" s="45"/>
      <c r="AQ243" s="46">
        <f t="shared" si="300"/>
        <v>0</v>
      </c>
      <c r="AR243" s="45"/>
      <c r="AS243" s="46">
        <f t="shared" si="277"/>
        <v>0</v>
      </c>
      <c r="AT243" s="45"/>
      <c r="AU243" s="46">
        <f t="shared" si="278"/>
        <v>0</v>
      </c>
      <c r="AV243" s="45"/>
      <c r="AW243">
        <f t="shared" ref="AW243" si="335">IF(AV243="SI",1,0)</f>
        <v>0</v>
      </c>
      <c r="AX243">
        <f t="shared" si="304"/>
        <v>0</v>
      </c>
      <c r="AY243">
        <f t="shared" si="305"/>
        <v>0</v>
      </c>
    </row>
    <row r="244" spans="1:51" x14ac:dyDescent="0.25">
      <c r="A244" s="66">
        <f>'Mapa de riesgos'!B249</f>
        <v>0</v>
      </c>
      <c r="B244" s="67">
        <f>'Mapa de riesgos'!E249</f>
        <v>0</v>
      </c>
      <c r="C244" s="67"/>
      <c r="D244" s="45"/>
      <c r="E244" s="46">
        <f t="shared" si="262"/>
        <v>0</v>
      </c>
      <c r="F244" s="45"/>
      <c r="G244" s="46">
        <f t="shared" si="263"/>
        <v>0</v>
      </c>
      <c r="H244" s="45"/>
      <c r="I244" s="46">
        <f t="shared" si="298"/>
        <v>0</v>
      </c>
      <c r="J244" s="45"/>
      <c r="K244">
        <f t="shared" si="264"/>
        <v>0</v>
      </c>
      <c r="L244" s="45"/>
      <c r="M244">
        <f t="shared" si="265"/>
        <v>0</v>
      </c>
      <c r="N244" s="45"/>
      <c r="O244">
        <f t="shared" si="266"/>
        <v>0</v>
      </c>
      <c r="P244" s="45"/>
      <c r="Q244">
        <f t="shared" si="267"/>
        <v>0</v>
      </c>
      <c r="R244" s="45"/>
      <c r="S244" s="46">
        <f t="shared" si="268"/>
        <v>0</v>
      </c>
      <c r="T244" s="45"/>
      <c r="U244" s="46">
        <f t="shared" si="269"/>
        <v>0</v>
      </c>
      <c r="V244" s="45"/>
      <c r="W244" s="46">
        <f t="shared" si="270"/>
        <v>0</v>
      </c>
      <c r="X244" s="45"/>
      <c r="Y244" s="46">
        <f t="shared" si="280"/>
        <v>0</v>
      </c>
      <c r="Z244">
        <f t="shared" si="281"/>
        <v>0</v>
      </c>
      <c r="AA244" s="46">
        <f t="shared" si="282"/>
        <v>0</v>
      </c>
      <c r="AB244" s="45"/>
      <c r="AC244" s="46">
        <f t="shared" si="271"/>
        <v>0</v>
      </c>
      <c r="AD244" s="45"/>
      <c r="AE244" s="46">
        <f t="shared" si="272"/>
        <v>0</v>
      </c>
      <c r="AF244" s="45"/>
      <c r="AG244">
        <f t="shared" si="273"/>
        <v>0</v>
      </c>
      <c r="AH244" s="45"/>
      <c r="AI244">
        <f t="shared" si="274"/>
        <v>0</v>
      </c>
      <c r="AJ244" s="45"/>
      <c r="AK244">
        <f t="shared" si="275"/>
        <v>0</v>
      </c>
      <c r="AL244" s="45"/>
      <c r="AM244">
        <f t="shared" si="299"/>
        <v>0</v>
      </c>
      <c r="AN244">
        <f t="shared" si="302"/>
        <v>0</v>
      </c>
      <c r="AO244">
        <f t="shared" si="276"/>
        <v>0</v>
      </c>
      <c r="AP244" s="45"/>
      <c r="AQ244" s="46">
        <f t="shared" si="300"/>
        <v>0</v>
      </c>
      <c r="AR244" s="45"/>
      <c r="AS244" s="46">
        <f t="shared" si="277"/>
        <v>0</v>
      </c>
      <c r="AT244" s="45"/>
      <c r="AU244" s="46">
        <f t="shared" si="278"/>
        <v>0</v>
      </c>
      <c r="AV244" s="45"/>
      <c r="AW244">
        <f t="shared" ref="AW244" si="336">IF(AV244="SI",1,0)</f>
        <v>0</v>
      </c>
      <c r="AX244">
        <f t="shared" si="304"/>
        <v>0</v>
      </c>
      <c r="AY244">
        <f t="shared" si="305"/>
        <v>0</v>
      </c>
    </row>
    <row r="245" spans="1:51" x14ac:dyDescent="0.25">
      <c r="A245" s="66">
        <f>'Mapa de riesgos'!B250</f>
        <v>0</v>
      </c>
      <c r="B245" s="67">
        <f>'Mapa de riesgos'!E250</f>
        <v>0</v>
      </c>
      <c r="C245" s="67"/>
      <c r="D245" s="45"/>
      <c r="E245" s="46">
        <f t="shared" si="262"/>
        <v>0</v>
      </c>
      <c r="F245" s="45"/>
      <c r="G245" s="46">
        <f t="shared" si="263"/>
        <v>0</v>
      </c>
      <c r="H245" s="45"/>
      <c r="I245" s="46">
        <f t="shared" si="298"/>
        <v>0</v>
      </c>
      <c r="J245" s="45"/>
      <c r="K245">
        <f t="shared" si="264"/>
        <v>0</v>
      </c>
      <c r="L245" s="45"/>
      <c r="M245">
        <f t="shared" si="265"/>
        <v>0</v>
      </c>
      <c r="N245" s="45"/>
      <c r="O245">
        <f t="shared" si="266"/>
        <v>0</v>
      </c>
      <c r="P245" s="45"/>
      <c r="Q245">
        <f t="shared" si="267"/>
        <v>0</v>
      </c>
      <c r="R245" s="45"/>
      <c r="S245" s="46">
        <f t="shared" si="268"/>
        <v>0</v>
      </c>
      <c r="T245" s="45"/>
      <c r="U245" s="46">
        <f t="shared" si="269"/>
        <v>0</v>
      </c>
      <c r="V245" s="45"/>
      <c r="W245" s="46">
        <f t="shared" si="270"/>
        <v>0</v>
      </c>
      <c r="X245" s="45"/>
      <c r="Y245" s="46">
        <f t="shared" si="280"/>
        <v>0</v>
      </c>
      <c r="Z245">
        <f t="shared" si="281"/>
        <v>0</v>
      </c>
      <c r="AA245" s="46">
        <f t="shared" si="282"/>
        <v>0</v>
      </c>
      <c r="AB245" s="45"/>
      <c r="AC245" s="46">
        <f t="shared" si="271"/>
        <v>0</v>
      </c>
      <c r="AD245" s="45"/>
      <c r="AE245" s="46">
        <f t="shared" si="272"/>
        <v>0</v>
      </c>
      <c r="AF245" s="45"/>
      <c r="AG245">
        <f t="shared" si="273"/>
        <v>0</v>
      </c>
      <c r="AH245" s="45"/>
      <c r="AI245">
        <f t="shared" si="274"/>
        <v>0</v>
      </c>
      <c r="AJ245" s="45"/>
      <c r="AK245">
        <f t="shared" si="275"/>
        <v>0</v>
      </c>
      <c r="AL245" s="45"/>
      <c r="AM245">
        <f t="shared" si="299"/>
        <v>0</v>
      </c>
      <c r="AN245">
        <f t="shared" si="302"/>
        <v>0</v>
      </c>
      <c r="AO245">
        <f t="shared" si="276"/>
        <v>0</v>
      </c>
      <c r="AP245" s="45"/>
      <c r="AQ245" s="46">
        <f t="shared" si="300"/>
        <v>0</v>
      </c>
      <c r="AR245" s="45"/>
      <c r="AS245" s="46">
        <f t="shared" si="277"/>
        <v>0</v>
      </c>
      <c r="AT245" s="45"/>
      <c r="AU245" s="46">
        <f t="shared" si="278"/>
        <v>0</v>
      </c>
      <c r="AV245" s="45"/>
      <c r="AW245">
        <f t="shared" ref="AW245" si="337">IF(AV245="SI",1,0)</f>
        <v>0</v>
      </c>
      <c r="AX245">
        <f t="shared" si="304"/>
        <v>0</v>
      </c>
      <c r="AY245">
        <f t="shared" si="305"/>
        <v>0</v>
      </c>
    </row>
    <row r="246" spans="1:51" x14ac:dyDescent="0.25">
      <c r="A246" s="66">
        <f>'Mapa de riesgos'!B251</f>
        <v>0</v>
      </c>
      <c r="B246" s="67">
        <f>'Mapa de riesgos'!E251</f>
        <v>0</v>
      </c>
      <c r="C246" s="67"/>
      <c r="D246" s="45"/>
      <c r="E246" s="46">
        <f t="shared" si="262"/>
        <v>0</v>
      </c>
      <c r="F246" s="45"/>
      <c r="G246" s="46">
        <f t="shared" si="263"/>
        <v>0</v>
      </c>
      <c r="H246" s="45"/>
      <c r="I246" s="46">
        <f t="shared" si="298"/>
        <v>0</v>
      </c>
      <c r="J246" s="45"/>
      <c r="K246">
        <f t="shared" si="264"/>
        <v>0</v>
      </c>
      <c r="L246" s="45"/>
      <c r="M246">
        <f t="shared" si="265"/>
        <v>0</v>
      </c>
      <c r="N246" s="45"/>
      <c r="O246">
        <f t="shared" si="266"/>
        <v>0</v>
      </c>
      <c r="P246" s="45"/>
      <c r="Q246">
        <f t="shared" si="267"/>
        <v>0</v>
      </c>
      <c r="R246" s="45"/>
      <c r="S246" s="46">
        <f t="shared" si="268"/>
        <v>0</v>
      </c>
      <c r="T246" s="45"/>
      <c r="U246" s="46">
        <f t="shared" si="269"/>
        <v>0</v>
      </c>
      <c r="V246" s="45"/>
      <c r="W246" s="46">
        <f t="shared" si="270"/>
        <v>0</v>
      </c>
      <c r="X246" s="45"/>
      <c r="Y246" s="46">
        <f t="shared" si="280"/>
        <v>0</v>
      </c>
      <c r="Z246">
        <f t="shared" si="281"/>
        <v>0</v>
      </c>
      <c r="AA246" s="46">
        <f t="shared" si="282"/>
        <v>0</v>
      </c>
      <c r="AB246" s="45"/>
      <c r="AC246" s="46">
        <f t="shared" si="271"/>
        <v>0</v>
      </c>
      <c r="AD246" s="45"/>
      <c r="AE246" s="46">
        <f t="shared" si="272"/>
        <v>0</v>
      </c>
      <c r="AF246" s="45"/>
      <c r="AG246">
        <f t="shared" si="273"/>
        <v>0</v>
      </c>
      <c r="AH246" s="45"/>
      <c r="AI246">
        <f t="shared" si="274"/>
        <v>0</v>
      </c>
      <c r="AJ246" s="45"/>
      <c r="AK246">
        <f t="shared" si="275"/>
        <v>0</v>
      </c>
      <c r="AL246" s="45"/>
      <c r="AM246">
        <f t="shared" si="299"/>
        <v>0</v>
      </c>
      <c r="AN246">
        <f t="shared" si="302"/>
        <v>0</v>
      </c>
      <c r="AO246">
        <f t="shared" si="276"/>
        <v>0</v>
      </c>
      <c r="AP246" s="45"/>
      <c r="AQ246" s="46">
        <f t="shared" si="300"/>
        <v>0</v>
      </c>
      <c r="AR246" s="45"/>
      <c r="AS246" s="46">
        <f t="shared" si="277"/>
        <v>0</v>
      </c>
      <c r="AT246" s="45"/>
      <c r="AU246" s="46">
        <f t="shared" si="278"/>
        <v>0</v>
      </c>
      <c r="AV246" s="45"/>
      <c r="AW246">
        <f t="shared" ref="AW246" si="338">IF(AV246="SI",1,0)</f>
        <v>0</v>
      </c>
      <c r="AX246">
        <f t="shared" si="304"/>
        <v>0</v>
      </c>
      <c r="AY246">
        <f t="shared" si="305"/>
        <v>0</v>
      </c>
    </row>
    <row r="247" spans="1:51" x14ac:dyDescent="0.25">
      <c r="A247" s="66">
        <f>'Mapa de riesgos'!B252</f>
        <v>0</v>
      </c>
      <c r="B247" s="67">
        <f>'Mapa de riesgos'!E252</f>
        <v>0</v>
      </c>
      <c r="C247" s="67"/>
      <c r="D247" s="45"/>
      <c r="E247" s="46">
        <f t="shared" si="262"/>
        <v>0</v>
      </c>
      <c r="F247" s="45"/>
      <c r="G247" s="46">
        <f t="shared" si="263"/>
        <v>0</v>
      </c>
      <c r="H247" s="45"/>
      <c r="I247" s="46">
        <f t="shared" si="298"/>
        <v>0</v>
      </c>
      <c r="J247" s="45"/>
      <c r="K247">
        <f t="shared" si="264"/>
        <v>0</v>
      </c>
      <c r="L247" s="45"/>
      <c r="M247">
        <f t="shared" si="265"/>
        <v>0</v>
      </c>
      <c r="N247" s="45"/>
      <c r="O247">
        <f t="shared" si="266"/>
        <v>0</v>
      </c>
      <c r="P247" s="45"/>
      <c r="Q247">
        <f t="shared" si="267"/>
        <v>0</v>
      </c>
      <c r="R247" s="45"/>
      <c r="S247" s="46">
        <f t="shared" si="268"/>
        <v>0</v>
      </c>
      <c r="T247" s="45"/>
      <c r="U247" s="46">
        <f t="shared" si="269"/>
        <v>0</v>
      </c>
      <c r="V247" s="45"/>
      <c r="W247" s="46">
        <f t="shared" si="270"/>
        <v>0</v>
      </c>
      <c r="X247" s="45"/>
      <c r="Y247" s="46">
        <f t="shared" si="280"/>
        <v>0</v>
      </c>
      <c r="Z247">
        <f t="shared" si="281"/>
        <v>0</v>
      </c>
      <c r="AA247" s="46">
        <f t="shared" si="282"/>
        <v>0</v>
      </c>
      <c r="AB247" s="45"/>
      <c r="AC247" s="46">
        <f t="shared" si="271"/>
        <v>0</v>
      </c>
      <c r="AD247" s="45"/>
      <c r="AE247" s="46">
        <f t="shared" si="272"/>
        <v>0</v>
      </c>
      <c r="AF247" s="45"/>
      <c r="AG247">
        <f t="shared" si="273"/>
        <v>0</v>
      </c>
      <c r="AH247" s="45"/>
      <c r="AI247">
        <f t="shared" si="274"/>
        <v>0</v>
      </c>
      <c r="AJ247" s="45"/>
      <c r="AK247">
        <f t="shared" si="275"/>
        <v>0</v>
      </c>
      <c r="AL247" s="45"/>
      <c r="AM247">
        <f t="shared" si="299"/>
        <v>0</v>
      </c>
      <c r="AN247">
        <f t="shared" si="302"/>
        <v>0</v>
      </c>
      <c r="AO247">
        <f t="shared" si="276"/>
        <v>0</v>
      </c>
      <c r="AP247" s="45"/>
      <c r="AQ247" s="46">
        <f t="shared" si="300"/>
        <v>0</v>
      </c>
      <c r="AR247" s="45"/>
      <c r="AS247" s="46">
        <f t="shared" si="277"/>
        <v>0</v>
      </c>
      <c r="AT247" s="45"/>
      <c r="AU247" s="46">
        <f t="shared" si="278"/>
        <v>0</v>
      </c>
      <c r="AV247" s="45"/>
      <c r="AW247">
        <f t="shared" ref="AW247" si="339">IF(AV247="SI",1,0)</f>
        <v>0</v>
      </c>
      <c r="AX247">
        <f t="shared" si="304"/>
        <v>0</v>
      </c>
      <c r="AY247">
        <f t="shared" si="305"/>
        <v>0</v>
      </c>
    </row>
    <row r="248" spans="1:51" x14ac:dyDescent="0.25">
      <c r="A248" s="66">
        <f>'Mapa de riesgos'!B253</f>
        <v>0</v>
      </c>
      <c r="B248" s="67">
        <f>'Mapa de riesgos'!E253</f>
        <v>0</v>
      </c>
      <c r="C248" s="67"/>
      <c r="D248" s="45"/>
      <c r="E248" s="46">
        <f t="shared" si="262"/>
        <v>0</v>
      </c>
      <c r="F248" s="45"/>
      <c r="G248" s="46">
        <f t="shared" si="263"/>
        <v>0</v>
      </c>
      <c r="H248" s="45"/>
      <c r="I248" s="46">
        <f t="shared" si="298"/>
        <v>0</v>
      </c>
      <c r="J248" s="45"/>
      <c r="K248">
        <f t="shared" si="264"/>
        <v>0</v>
      </c>
      <c r="L248" s="45"/>
      <c r="M248">
        <f t="shared" si="265"/>
        <v>0</v>
      </c>
      <c r="N248" s="45"/>
      <c r="O248">
        <f t="shared" si="266"/>
        <v>0</v>
      </c>
      <c r="P248" s="45"/>
      <c r="Q248">
        <f t="shared" si="267"/>
        <v>0</v>
      </c>
      <c r="R248" s="45"/>
      <c r="S248" s="46">
        <f t="shared" si="268"/>
        <v>0</v>
      </c>
      <c r="T248" s="45"/>
      <c r="U248" s="46">
        <f t="shared" si="269"/>
        <v>0</v>
      </c>
      <c r="V248" s="45"/>
      <c r="W248" s="46">
        <f t="shared" si="270"/>
        <v>0</v>
      </c>
      <c r="X248" s="45"/>
      <c r="Y248" s="46">
        <f t="shared" si="280"/>
        <v>0</v>
      </c>
      <c r="Z248">
        <f t="shared" si="281"/>
        <v>0</v>
      </c>
      <c r="AA248" s="46">
        <f t="shared" si="282"/>
        <v>0</v>
      </c>
      <c r="AB248" s="45"/>
      <c r="AC248" s="46">
        <f t="shared" si="271"/>
        <v>0</v>
      </c>
      <c r="AD248" s="45"/>
      <c r="AE248" s="46">
        <f t="shared" si="272"/>
        <v>0</v>
      </c>
      <c r="AF248" s="45"/>
      <c r="AG248">
        <f t="shared" si="273"/>
        <v>0</v>
      </c>
      <c r="AH248" s="45"/>
      <c r="AI248">
        <f t="shared" si="274"/>
        <v>0</v>
      </c>
      <c r="AJ248" s="45"/>
      <c r="AK248">
        <f t="shared" si="275"/>
        <v>0</v>
      </c>
      <c r="AL248" s="45"/>
      <c r="AM248">
        <f t="shared" si="299"/>
        <v>0</v>
      </c>
      <c r="AN248">
        <f t="shared" si="302"/>
        <v>0</v>
      </c>
      <c r="AO248">
        <f t="shared" si="276"/>
        <v>0</v>
      </c>
      <c r="AP248" s="45"/>
      <c r="AQ248" s="46">
        <f t="shared" si="300"/>
        <v>0</v>
      </c>
      <c r="AR248" s="45"/>
      <c r="AS248" s="46">
        <f t="shared" si="277"/>
        <v>0</v>
      </c>
      <c r="AT248" s="45"/>
      <c r="AU248" s="46">
        <f t="shared" si="278"/>
        <v>0</v>
      </c>
      <c r="AV248" s="45"/>
      <c r="AW248">
        <f t="shared" ref="AW248" si="340">IF(AV248="SI",1,0)</f>
        <v>0</v>
      </c>
      <c r="AX248">
        <f t="shared" si="304"/>
        <v>0</v>
      </c>
      <c r="AY248">
        <f t="shared" si="305"/>
        <v>0</v>
      </c>
    </row>
    <row r="249" spans="1:51" x14ac:dyDescent="0.25">
      <c r="A249" s="66">
        <f>'Mapa de riesgos'!B254</f>
        <v>0</v>
      </c>
      <c r="B249" s="67">
        <f>'Mapa de riesgos'!E254</f>
        <v>0</v>
      </c>
      <c r="C249" s="67"/>
      <c r="D249" s="45"/>
      <c r="E249" s="46">
        <f t="shared" si="262"/>
        <v>0</v>
      </c>
      <c r="F249" s="45"/>
      <c r="G249" s="46">
        <f t="shared" si="263"/>
        <v>0</v>
      </c>
      <c r="H249" s="45"/>
      <c r="I249" s="46">
        <f t="shared" si="298"/>
        <v>0</v>
      </c>
      <c r="J249" s="45"/>
      <c r="K249">
        <f t="shared" si="264"/>
        <v>0</v>
      </c>
      <c r="L249" s="45"/>
      <c r="M249">
        <f t="shared" si="265"/>
        <v>0</v>
      </c>
      <c r="N249" s="45"/>
      <c r="O249">
        <f t="shared" si="266"/>
        <v>0</v>
      </c>
      <c r="P249" s="45"/>
      <c r="Q249">
        <f t="shared" si="267"/>
        <v>0</v>
      </c>
      <c r="R249" s="45"/>
      <c r="S249" s="46">
        <f t="shared" si="268"/>
        <v>0</v>
      </c>
      <c r="T249" s="45"/>
      <c r="U249" s="46">
        <f t="shared" si="269"/>
        <v>0</v>
      </c>
      <c r="V249" s="45"/>
      <c r="W249" s="46">
        <f t="shared" si="270"/>
        <v>0</v>
      </c>
      <c r="X249" s="45"/>
      <c r="Y249" s="46">
        <f t="shared" si="280"/>
        <v>0</v>
      </c>
      <c r="Z249">
        <f t="shared" si="281"/>
        <v>0</v>
      </c>
      <c r="AA249" s="46">
        <f t="shared" si="282"/>
        <v>0</v>
      </c>
      <c r="AB249" s="45"/>
      <c r="AC249" s="46">
        <f t="shared" si="271"/>
        <v>0</v>
      </c>
      <c r="AD249" s="45"/>
      <c r="AE249" s="46">
        <f t="shared" si="272"/>
        <v>0</v>
      </c>
      <c r="AF249" s="45"/>
      <c r="AG249">
        <f t="shared" si="273"/>
        <v>0</v>
      </c>
      <c r="AH249" s="45"/>
      <c r="AI249">
        <f t="shared" si="274"/>
        <v>0</v>
      </c>
      <c r="AJ249" s="45"/>
      <c r="AK249">
        <f t="shared" si="275"/>
        <v>0</v>
      </c>
      <c r="AL249" s="45"/>
      <c r="AM249">
        <f t="shared" si="299"/>
        <v>0</v>
      </c>
      <c r="AN249">
        <f t="shared" si="302"/>
        <v>0</v>
      </c>
      <c r="AO249">
        <f t="shared" si="276"/>
        <v>0</v>
      </c>
      <c r="AP249" s="45"/>
      <c r="AQ249" s="46">
        <f t="shared" si="300"/>
        <v>0</v>
      </c>
      <c r="AR249" s="45"/>
      <c r="AS249" s="46">
        <f t="shared" si="277"/>
        <v>0</v>
      </c>
      <c r="AT249" s="45"/>
      <c r="AU249" s="46">
        <f t="shared" si="278"/>
        <v>0</v>
      </c>
      <c r="AV249" s="45"/>
      <c r="AW249">
        <f t="shared" ref="AW249" si="341">IF(AV249="SI",1,0)</f>
        <v>0</v>
      </c>
      <c r="AX249">
        <f t="shared" si="304"/>
        <v>0</v>
      </c>
      <c r="AY249">
        <f t="shared" si="305"/>
        <v>0</v>
      </c>
    </row>
    <row r="250" spans="1:51" x14ac:dyDescent="0.25">
      <c r="A250" s="66">
        <f>'Mapa de riesgos'!B255</f>
        <v>0</v>
      </c>
      <c r="B250" s="67">
        <f>'Mapa de riesgos'!E255</f>
        <v>0</v>
      </c>
      <c r="C250" s="67"/>
      <c r="D250" s="45"/>
      <c r="E250" s="46">
        <f t="shared" si="262"/>
        <v>0</v>
      </c>
      <c r="F250" s="45"/>
      <c r="G250" s="46">
        <f t="shared" si="263"/>
        <v>0</v>
      </c>
      <c r="H250" s="45"/>
      <c r="I250" s="46">
        <f t="shared" si="298"/>
        <v>0</v>
      </c>
      <c r="J250" s="45"/>
      <c r="K250">
        <f t="shared" si="264"/>
        <v>0</v>
      </c>
      <c r="L250" s="45"/>
      <c r="M250">
        <f t="shared" si="265"/>
        <v>0</v>
      </c>
      <c r="N250" s="45"/>
      <c r="O250">
        <f t="shared" si="266"/>
        <v>0</v>
      </c>
      <c r="P250" s="45"/>
      <c r="Q250">
        <f t="shared" si="267"/>
        <v>0</v>
      </c>
      <c r="R250" s="45"/>
      <c r="S250" s="46">
        <f t="shared" si="268"/>
        <v>0</v>
      </c>
      <c r="T250" s="45"/>
      <c r="U250" s="46">
        <f t="shared" si="269"/>
        <v>0</v>
      </c>
      <c r="V250" s="45"/>
      <c r="W250" s="46">
        <f t="shared" si="270"/>
        <v>0</v>
      </c>
      <c r="X250" s="45"/>
      <c r="Y250" s="46">
        <f t="shared" si="280"/>
        <v>0</v>
      </c>
      <c r="Z250">
        <f t="shared" si="281"/>
        <v>0</v>
      </c>
      <c r="AA250" s="46">
        <f t="shared" si="282"/>
        <v>0</v>
      </c>
      <c r="AB250" s="45"/>
      <c r="AC250" s="46">
        <f t="shared" si="271"/>
        <v>0</v>
      </c>
      <c r="AD250" s="45"/>
      <c r="AE250" s="46">
        <f t="shared" si="272"/>
        <v>0</v>
      </c>
      <c r="AF250" s="45"/>
      <c r="AG250">
        <f t="shared" si="273"/>
        <v>0</v>
      </c>
      <c r="AH250" s="45"/>
      <c r="AI250">
        <f t="shared" si="274"/>
        <v>0</v>
      </c>
      <c r="AJ250" s="45"/>
      <c r="AK250">
        <f t="shared" si="275"/>
        <v>0</v>
      </c>
      <c r="AL250" s="45"/>
      <c r="AM250">
        <f t="shared" si="299"/>
        <v>0</v>
      </c>
      <c r="AN250">
        <f t="shared" si="302"/>
        <v>0</v>
      </c>
      <c r="AO250">
        <f t="shared" si="276"/>
        <v>0</v>
      </c>
      <c r="AP250" s="45"/>
      <c r="AQ250" s="46">
        <f t="shared" si="300"/>
        <v>0</v>
      </c>
      <c r="AR250" s="45"/>
      <c r="AS250" s="46">
        <f t="shared" si="277"/>
        <v>0</v>
      </c>
      <c r="AT250" s="45"/>
      <c r="AU250" s="46">
        <f t="shared" si="278"/>
        <v>0</v>
      </c>
      <c r="AV250" s="45"/>
      <c r="AW250">
        <f t="shared" ref="AW250" si="342">IF(AV250="SI",1,0)</f>
        <v>0</v>
      </c>
      <c r="AX250">
        <f t="shared" si="304"/>
        <v>0</v>
      </c>
      <c r="AY250">
        <f t="shared" si="305"/>
        <v>0</v>
      </c>
    </row>
    <row r="251" spans="1:51" x14ac:dyDescent="0.25">
      <c r="A251" s="66">
        <f>'Mapa de riesgos'!B256</f>
        <v>0</v>
      </c>
      <c r="B251" s="67">
        <f>'Mapa de riesgos'!E256</f>
        <v>0</v>
      </c>
      <c r="C251" s="67"/>
      <c r="D251" s="45"/>
      <c r="E251" s="46">
        <f t="shared" si="262"/>
        <v>0</v>
      </c>
      <c r="F251" s="45"/>
      <c r="G251" s="46">
        <f t="shared" si="263"/>
        <v>0</v>
      </c>
      <c r="H251" s="45"/>
      <c r="I251" s="46">
        <f t="shared" si="298"/>
        <v>0</v>
      </c>
      <c r="J251" s="45"/>
      <c r="K251">
        <f t="shared" si="264"/>
        <v>0</v>
      </c>
      <c r="L251" s="45"/>
      <c r="M251">
        <f t="shared" si="265"/>
        <v>0</v>
      </c>
      <c r="N251" s="45"/>
      <c r="O251">
        <f t="shared" si="266"/>
        <v>0</v>
      </c>
      <c r="P251" s="45"/>
      <c r="Q251">
        <f t="shared" si="267"/>
        <v>0</v>
      </c>
      <c r="R251" s="45"/>
      <c r="S251" s="46">
        <f t="shared" si="268"/>
        <v>0</v>
      </c>
      <c r="T251" s="45"/>
      <c r="U251" s="46">
        <f t="shared" si="269"/>
        <v>0</v>
      </c>
      <c r="V251" s="45"/>
      <c r="W251" s="46">
        <f t="shared" si="270"/>
        <v>0</v>
      </c>
      <c r="X251" s="45"/>
      <c r="Y251" s="46">
        <f t="shared" si="280"/>
        <v>0</v>
      </c>
      <c r="Z251">
        <f t="shared" si="281"/>
        <v>0</v>
      </c>
      <c r="AA251" s="46">
        <f t="shared" si="282"/>
        <v>0</v>
      </c>
      <c r="AB251" s="45"/>
      <c r="AC251" s="46">
        <f t="shared" si="271"/>
        <v>0</v>
      </c>
      <c r="AD251" s="45"/>
      <c r="AE251" s="46">
        <f t="shared" si="272"/>
        <v>0</v>
      </c>
      <c r="AF251" s="45"/>
      <c r="AG251">
        <f t="shared" si="273"/>
        <v>0</v>
      </c>
      <c r="AH251" s="45"/>
      <c r="AI251">
        <f t="shared" si="274"/>
        <v>0</v>
      </c>
      <c r="AJ251" s="45"/>
      <c r="AK251">
        <f t="shared" si="275"/>
        <v>0</v>
      </c>
      <c r="AL251" s="45"/>
      <c r="AM251">
        <f t="shared" si="299"/>
        <v>0</v>
      </c>
      <c r="AN251">
        <f t="shared" si="302"/>
        <v>0</v>
      </c>
      <c r="AO251">
        <f t="shared" si="276"/>
        <v>0</v>
      </c>
      <c r="AP251" s="45"/>
      <c r="AQ251" s="46">
        <f t="shared" si="300"/>
        <v>0</v>
      </c>
      <c r="AR251" s="45"/>
      <c r="AS251" s="46">
        <f t="shared" si="277"/>
        <v>0</v>
      </c>
      <c r="AT251" s="45"/>
      <c r="AU251" s="46">
        <f t="shared" si="278"/>
        <v>0</v>
      </c>
      <c r="AV251" s="45"/>
      <c r="AW251">
        <f t="shared" ref="AW251" si="343">IF(AV251="SI",1,0)</f>
        <v>0</v>
      </c>
      <c r="AX251">
        <f t="shared" si="304"/>
        <v>0</v>
      </c>
      <c r="AY251">
        <f t="shared" si="305"/>
        <v>0</v>
      </c>
    </row>
    <row r="252" spans="1:51" x14ac:dyDescent="0.25">
      <c r="A252" s="66">
        <f>'Mapa de riesgos'!B257</f>
        <v>0</v>
      </c>
      <c r="B252" s="67">
        <f>'Mapa de riesgos'!E257</f>
        <v>0</v>
      </c>
      <c r="C252" s="67"/>
      <c r="D252" s="45"/>
      <c r="E252" s="46">
        <f t="shared" si="262"/>
        <v>0</v>
      </c>
      <c r="F252" s="45"/>
      <c r="G252" s="46">
        <f t="shared" si="263"/>
        <v>0</v>
      </c>
      <c r="H252" s="45"/>
      <c r="I252" s="46">
        <f t="shared" si="298"/>
        <v>0</v>
      </c>
      <c r="J252" s="45"/>
      <c r="K252">
        <f t="shared" si="264"/>
        <v>0</v>
      </c>
      <c r="L252" s="45"/>
      <c r="M252">
        <f t="shared" si="265"/>
        <v>0</v>
      </c>
      <c r="N252" s="45"/>
      <c r="O252">
        <f t="shared" si="266"/>
        <v>0</v>
      </c>
      <c r="P252" s="45"/>
      <c r="Q252">
        <f t="shared" si="267"/>
        <v>0</v>
      </c>
      <c r="R252" s="45"/>
      <c r="S252" s="46">
        <f t="shared" si="268"/>
        <v>0</v>
      </c>
      <c r="T252" s="45"/>
      <c r="U252" s="46">
        <f t="shared" si="269"/>
        <v>0</v>
      </c>
      <c r="V252" s="45"/>
      <c r="W252" s="46">
        <f t="shared" si="270"/>
        <v>0</v>
      </c>
      <c r="X252" s="45"/>
      <c r="Y252" s="46">
        <f t="shared" si="280"/>
        <v>0</v>
      </c>
      <c r="Z252">
        <f t="shared" si="281"/>
        <v>0</v>
      </c>
      <c r="AA252" s="46">
        <f t="shared" si="282"/>
        <v>0</v>
      </c>
      <c r="AB252" s="45"/>
      <c r="AC252" s="46">
        <f t="shared" si="271"/>
        <v>0</v>
      </c>
      <c r="AD252" s="45"/>
      <c r="AE252" s="46">
        <f t="shared" si="272"/>
        <v>0</v>
      </c>
      <c r="AF252" s="45"/>
      <c r="AG252">
        <f t="shared" si="273"/>
        <v>0</v>
      </c>
      <c r="AH252" s="45"/>
      <c r="AI252">
        <f t="shared" si="274"/>
        <v>0</v>
      </c>
      <c r="AJ252" s="45"/>
      <c r="AK252">
        <f t="shared" si="275"/>
        <v>0</v>
      </c>
      <c r="AL252" s="45"/>
      <c r="AM252">
        <f t="shared" si="299"/>
        <v>0</v>
      </c>
      <c r="AN252">
        <f t="shared" si="302"/>
        <v>0</v>
      </c>
      <c r="AO252">
        <f t="shared" si="276"/>
        <v>0</v>
      </c>
      <c r="AP252" s="45"/>
      <c r="AQ252" s="46">
        <f t="shared" si="300"/>
        <v>0</v>
      </c>
      <c r="AR252" s="45"/>
      <c r="AS252" s="46">
        <f t="shared" si="277"/>
        <v>0</v>
      </c>
      <c r="AT252" s="45"/>
      <c r="AU252" s="46">
        <f t="shared" si="278"/>
        <v>0</v>
      </c>
      <c r="AV252" s="45"/>
      <c r="AW252">
        <f t="shared" ref="AW252" si="344">IF(AV252="SI",1,0)</f>
        <v>0</v>
      </c>
      <c r="AX252">
        <f t="shared" si="304"/>
        <v>0</v>
      </c>
      <c r="AY252">
        <f t="shared" si="305"/>
        <v>0</v>
      </c>
    </row>
    <row r="253" spans="1:51" x14ac:dyDescent="0.25">
      <c r="A253" s="66">
        <f>'Mapa de riesgos'!B258</f>
        <v>0</v>
      </c>
      <c r="B253" s="67">
        <f>'Mapa de riesgos'!E258</f>
        <v>0</v>
      </c>
      <c r="C253" s="67"/>
      <c r="D253" s="45"/>
      <c r="E253" s="46">
        <f t="shared" si="262"/>
        <v>0</v>
      </c>
      <c r="F253" s="45"/>
      <c r="G253" s="46">
        <f t="shared" si="263"/>
        <v>0</v>
      </c>
      <c r="H253" s="45"/>
      <c r="I253" s="46">
        <f t="shared" si="298"/>
        <v>0</v>
      </c>
      <c r="J253" s="45"/>
      <c r="K253">
        <f t="shared" si="264"/>
        <v>0</v>
      </c>
      <c r="L253" s="45"/>
      <c r="M253">
        <f t="shared" si="265"/>
        <v>0</v>
      </c>
      <c r="N253" s="45"/>
      <c r="O253">
        <f t="shared" si="266"/>
        <v>0</v>
      </c>
      <c r="P253" s="45"/>
      <c r="Q253">
        <f t="shared" si="267"/>
        <v>0</v>
      </c>
      <c r="R253" s="45"/>
      <c r="S253" s="46">
        <f t="shared" si="268"/>
        <v>0</v>
      </c>
      <c r="T253" s="45"/>
      <c r="U253" s="46">
        <f t="shared" si="269"/>
        <v>0</v>
      </c>
      <c r="V253" s="45"/>
      <c r="W253" s="46">
        <f t="shared" si="270"/>
        <v>0</v>
      </c>
      <c r="X253" s="45"/>
      <c r="Y253" s="46">
        <f t="shared" si="280"/>
        <v>0</v>
      </c>
      <c r="Z253">
        <f t="shared" si="281"/>
        <v>0</v>
      </c>
      <c r="AA253" s="46">
        <f t="shared" si="282"/>
        <v>0</v>
      </c>
      <c r="AB253" s="45"/>
      <c r="AC253" s="46">
        <f t="shared" si="271"/>
        <v>0</v>
      </c>
      <c r="AD253" s="45"/>
      <c r="AE253" s="46">
        <f t="shared" si="272"/>
        <v>0</v>
      </c>
      <c r="AF253" s="45"/>
      <c r="AG253">
        <f t="shared" si="273"/>
        <v>0</v>
      </c>
      <c r="AH253" s="45"/>
      <c r="AI253">
        <f t="shared" si="274"/>
        <v>0</v>
      </c>
      <c r="AJ253" s="45"/>
      <c r="AK253">
        <f t="shared" si="275"/>
        <v>0</v>
      </c>
      <c r="AL253" s="45"/>
      <c r="AM253">
        <f t="shared" si="299"/>
        <v>0</v>
      </c>
      <c r="AN253">
        <f t="shared" si="302"/>
        <v>0</v>
      </c>
      <c r="AO253">
        <f t="shared" si="276"/>
        <v>0</v>
      </c>
      <c r="AP253" s="45"/>
      <c r="AQ253" s="46">
        <f t="shared" si="300"/>
        <v>0</v>
      </c>
      <c r="AR253" s="45"/>
      <c r="AS253" s="46">
        <f t="shared" si="277"/>
        <v>0</v>
      </c>
      <c r="AT253" s="45"/>
      <c r="AU253" s="46">
        <f t="shared" si="278"/>
        <v>0</v>
      </c>
      <c r="AV253" s="45"/>
      <c r="AW253">
        <f t="shared" ref="AW253" si="345">IF(AV253="SI",1,0)</f>
        <v>0</v>
      </c>
      <c r="AX253">
        <f t="shared" si="304"/>
        <v>0</v>
      </c>
      <c r="AY253">
        <f t="shared" si="305"/>
        <v>0</v>
      </c>
    </row>
    <row r="254" spans="1:51" x14ac:dyDescent="0.25">
      <c r="A254" s="66">
        <f>'Mapa de riesgos'!B259</f>
        <v>0</v>
      </c>
      <c r="B254" s="67">
        <f>'Mapa de riesgos'!E259</f>
        <v>0</v>
      </c>
      <c r="C254" s="67"/>
      <c r="D254" s="45"/>
      <c r="E254" s="46">
        <f t="shared" si="262"/>
        <v>0</v>
      </c>
      <c r="F254" s="45"/>
      <c r="G254" s="46">
        <f t="shared" si="263"/>
        <v>0</v>
      </c>
      <c r="H254" s="45"/>
      <c r="I254" s="46">
        <f t="shared" si="298"/>
        <v>0</v>
      </c>
      <c r="J254" s="45"/>
      <c r="K254">
        <f t="shared" si="264"/>
        <v>0</v>
      </c>
      <c r="L254" s="45"/>
      <c r="M254">
        <f t="shared" si="265"/>
        <v>0</v>
      </c>
      <c r="N254" s="45"/>
      <c r="O254">
        <f t="shared" si="266"/>
        <v>0</v>
      </c>
      <c r="P254" s="45"/>
      <c r="Q254">
        <f t="shared" si="267"/>
        <v>0</v>
      </c>
      <c r="R254" s="45"/>
      <c r="S254" s="46">
        <f t="shared" si="268"/>
        <v>0</v>
      </c>
      <c r="T254" s="45"/>
      <c r="U254" s="46">
        <f t="shared" si="269"/>
        <v>0</v>
      </c>
      <c r="V254" s="45"/>
      <c r="W254" s="46">
        <f t="shared" si="270"/>
        <v>0</v>
      </c>
      <c r="X254" s="45"/>
      <c r="Y254" s="46">
        <f t="shared" si="280"/>
        <v>0</v>
      </c>
      <c r="Z254">
        <f t="shared" si="281"/>
        <v>0</v>
      </c>
      <c r="AA254" s="46">
        <f t="shared" si="282"/>
        <v>0</v>
      </c>
      <c r="AB254" s="45"/>
      <c r="AC254" s="46">
        <f t="shared" si="271"/>
        <v>0</v>
      </c>
      <c r="AD254" s="45"/>
      <c r="AE254" s="46">
        <f t="shared" si="272"/>
        <v>0</v>
      </c>
      <c r="AF254" s="45"/>
      <c r="AG254">
        <f t="shared" si="273"/>
        <v>0</v>
      </c>
      <c r="AH254" s="45"/>
      <c r="AI254">
        <f t="shared" si="274"/>
        <v>0</v>
      </c>
      <c r="AJ254" s="45"/>
      <c r="AK254">
        <f t="shared" si="275"/>
        <v>0</v>
      </c>
      <c r="AL254" s="45"/>
      <c r="AM254">
        <f t="shared" si="299"/>
        <v>0</v>
      </c>
      <c r="AN254">
        <f t="shared" si="302"/>
        <v>0</v>
      </c>
      <c r="AO254">
        <f t="shared" si="276"/>
        <v>0</v>
      </c>
      <c r="AP254" s="45"/>
      <c r="AQ254" s="46">
        <f t="shared" si="300"/>
        <v>0</v>
      </c>
      <c r="AR254" s="45"/>
      <c r="AS254" s="46">
        <f t="shared" si="277"/>
        <v>0</v>
      </c>
      <c r="AT254" s="45"/>
      <c r="AU254" s="46">
        <f t="shared" si="278"/>
        <v>0</v>
      </c>
      <c r="AV254" s="45"/>
      <c r="AW254">
        <f t="shared" ref="AW254" si="346">IF(AV254="SI",1,0)</f>
        <v>0</v>
      </c>
      <c r="AX254">
        <f t="shared" si="304"/>
        <v>0</v>
      </c>
      <c r="AY254">
        <f t="shared" si="305"/>
        <v>0</v>
      </c>
    </row>
    <row r="255" spans="1:51" x14ac:dyDescent="0.25">
      <c r="A255" s="66">
        <f>'Mapa de riesgos'!B260</f>
        <v>0</v>
      </c>
      <c r="B255" s="67">
        <f>'Mapa de riesgos'!E260</f>
        <v>0</v>
      </c>
      <c r="C255" s="67"/>
      <c r="D255" s="45"/>
      <c r="E255" s="46">
        <f t="shared" si="262"/>
        <v>0</v>
      </c>
      <c r="F255" s="45"/>
      <c r="G255" s="46">
        <f t="shared" si="263"/>
        <v>0</v>
      </c>
      <c r="H255" s="45"/>
      <c r="I255" s="46">
        <f t="shared" si="298"/>
        <v>0</v>
      </c>
      <c r="J255" s="45"/>
      <c r="K255">
        <f t="shared" si="264"/>
        <v>0</v>
      </c>
      <c r="L255" s="45"/>
      <c r="M255">
        <f t="shared" si="265"/>
        <v>0</v>
      </c>
      <c r="N255" s="45"/>
      <c r="O255">
        <f t="shared" si="266"/>
        <v>0</v>
      </c>
      <c r="P255" s="45"/>
      <c r="Q255">
        <f t="shared" si="267"/>
        <v>0</v>
      </c>
      <c r="R255" s="45"/>
      <c r="S255" s="46">
        <f t="shared" si="268"/>
        <v>0</v>
      </c>
      <c r="T255" s="45"/>
      <c r="U255" s="46">
        <f t="shared" si="269"/>
        <v>0</v>
      </c>
      <c r="V255" s="45"/>
      <c r="W255" s="46">
        <f t="shared" si="270"/>
        <v>0</v>
      </c>
      <c r="X255" s="45"/>
      <c r="Y255" s="46">
        <f t="shared" si="280"/>
        <v>0</v>
      </c>
      <c r="Z255">
        <f t="shared" si="281"/>
        <v>0</v>
      </c>
      <c r="AA255" s="46">
        <f t="shared" si="282"/>
        <v>0</v>
      </c>
      <c r="AB255" s="45"/>
      <c r="AC255" s="46">
        <f t="shared" si="271"/>
        <v>0</v>
      </c>
      <c r="AD255" s="45"/>
      <c r="AE255" s="46">
        <f t="shared" si="272"/>
        <v>0</v>
      </c>
      <c r="AF255" s="45"/>
      <c r="AG255">
        <f t="shared" si="273"/>
        <v>0</v>
      </c>
      <c r="AH255" s="45"/>
      <c r="AI255">
        <f t="shared" si="274"/>
        <v>0</v>
      </c>
      <c r="AJ255" s="45"/>
      <c r="AK255">
        <f t="shared" si="275"/>
        <v>0</v>
      </c>
      <c r="AL255" s="45"/>
      <c r="AM255">
        <f t="shared" si="299"/>
        <v>0</v>
      </c>
      <c r="AN255">
        <f t="shared" si="302"/>
        <v>0</v>
      </c>
      <c r="AO255">
        <f t="shared" si="276"/>
        <v>0</v>
      </c>
      <c r="AP255" s="45"/>
      <c r="AQ255" s="46">
        <f t="shared" si="300"/>
        <v>0</v>
      </c>
      <c r="AR255" s="45"/>
      <c r="AS255" s="46">
        <f t="shared" si="277"/>
        <v>0</v>
      </c>
      <c r="AT255" s="45"/>
      <c r="AU255" s="46">
        <f t="shared" si="278"/>
        <v>0</v>
      </c>
      <c r="AV255" s="45"/>
      <c r="AW255">
        <f t="shared" ref="AW255" si="347">IF(AV255="SI",1,0)</f>
        <v>0</v>
      </c>
      <c r="AX255">
        <f t="shared" si="304"/>
        <v>0</v>
      </c>
      <c r="AY255">
        <f t="shared" si="305"/>
        <v>0</v>
      </c>
    </row>
    <row r="256" spans="1:51" x14ac:dyDescent="0.25">
      <c r="A256" s="66">
        <f>'Mapa de riesgos'!B261</f>
        <v>0</v>
      </c>
      <c r="B256" s="67">
        <f>'Mapa de riesgos'!E261</f>
        <v>0</v>
      </c>
      <c r="C256" s="67"/>
      <c r="D256" s="45"/>
      <c r="E256" s="46">
        <f t="shared" si="262"/>
        <v>0</v>
      </c>
      <c r="F256" s="45"/>
      <c r="G256" s="46">
        <f t="shared" si="263"/>
        <v>0</v>
      </c>
      <c r="H256" s="45"/>
      <c r="I256" s="46">
        <f t="shared" si="298"/>
        <v>0</v>
      </c>
      <c r="J256" s="45"/>
      <c r="K256">
        <f t="shared" si="264"/>
        <v>0</v>
      </c>
      <c r="L256" s="45"/>
      <c r="M256">
        <f t="shared" si="265"/>
        <v>0</v>
      </c>
      <c r="N256" s="45"/>
      <c r="O256">
        <f t="shared" si="266"/>
        <v>0</v>
      </c>
      <c r="P256" s="45"/>
      <c r="Q256">
        <f t="shared" si="267"/>
        <v>0</v>
      </c>
      <c r="R256" s="45"/>
      <c r="S256" s="46">
        <f t="shared" si="268"/>
        <v>0</v>
      </c>
      <c r="T256" s="45"/>
      <c r="U256" s="46">
        <f t="shared" si="269"/>
        <v>0</v>
      </c>
      <c r="V256" s="45"/>
      <c r="W256" s="46">
        <f t="shared" si="270"/>
        <v>0</v>
      </c>
      <c r="X256" s="45"/>
      <c r="Y256" s="46">
        <f t="shared" si="280"/>
        <v>0</v>
      </c>
      <c r="Z256">
        <f t="shared" si="281"/>
        <v>0</v>
      </c>
      <c r="AA256" s="46">
        <f t="shared" si="282"/>
        <v>0</v>
      </c>
      <c r="AB256" s="45"/>
      <c r="AC256" s="46">
        <f t="shared" si="271"/>
        <v>0</v>
      </c>
      <c r="AD256" s="45"/>
      <c r="AE256" s="46">
        <f t="shared" si="272"/>
        <v>0</v>
      </c>
      <c r="AF256" s="45"/>
      <c r="AG256">
        <f t="shared" si="273"/>
        <v>0</v>
      </c>
      <c r="AH256" s="45"/>
      <c r="AI256">
        <f t="shared" si="274"/>
        <v>0</v>
      </c>
      <c r="AJ256" s="45"/>
      <c r="AK256">
        <f t="shared" si="275"/>
        <v>0</v>
      </c>
      <c r="AL256" s="45"/>
      <c r="AM256">
        <f t="shared" si="299"/>
        <v>0</v>
      </c>
      <c r="AN256">
        <f t="shared" si="302"/>
        <v>0</v>
      </c>
      <c r="AO256">
        <f t="shared" si="276"/>
        <v>0</v>
      </c>
      <c r="AP256" s="45"/>
      <c r="AQ256" s="46">
        <f t="shared" si="300"/>
        <v>0</v>
      </c>
      <c r="AR256" s="45"/>
      <c r="AS256" s="46">
        <f t="shared" si="277"/>
        <v>0</v>
      </c>
      <c r="AT256" s="45"/>
      <c r="AU256" s="46">
        <f t="shared" si="278"/>
        <v>0</v>
      </c>
      <c r="AV256" s="45"/>
      <c r="AW256">
        <f t="shared" ref="AW256" si="348">IF(AV256="SI",1,0)</f>
        <v>0</v>
      </c>
      <c r="AX256">
        <f t="shared" si="304"/>
        <v>0</v>
      </c>
      <c r="AY256">
        <f t="shared" si="305"/>
        <v>0</v>
      </c>
    </row>
    <row r="257" spans="1:51" x14ac:dyDescent="0.25">
      <c r="A257" s="66">
        <f>'Mapa de riesgos'!B262</f>
        <v>0</v>
      </c>
      <c r="B257" s="67">
        <f>'Mapa de riesgos'!E262</f>
        <v>0</v>
      </c>
      <c r="C257" s="67"/>
      <c r="D257" s="45"/>
      <c r="E257" s="46">
        <f t="shared" si="262"/>
        <v>0</v>
      </c>
      <c r="F257" s="45"/>
      <c r="G257" s="46">
        <f t="shared" si="263"/>
        <v>0</v>
      </c>
      <c r="H257" s="45"/>
      <c r="I257" s="46">
        <f t="shared" si="298"/>
        <v>0</v>
      </c>
      <c r="J257" s="45"/>
      <c r="K257">
        <f t="shared" si="264"/>
        <v>0</v>
      </c>
      <c r="L257" s="45"/>
      <c r="M257">
        <f t="shared" si="265"/>
        <v>0</v>
      </c>
      <c r="N257" s="45"/>
      <c r="O257">
        <f t="shared" si="266"/>
        <v>0</v>
      </c>
      <c r="P257" s="45"/>
      <c r="Q257">
        <f t="shared" si="267"/>
        <v>0</v>
      </c>
      <c r="R257" s="45"/>
      <c r="S257" s="46">
        <f t="shared" si="268"/>
        <v>0</v>
      </c>
      <c r="T257" s="45"/>
      <c r="U257" s="46">
        <f t="shared" si="269"/>
        <v>0</v>
      </c>
      <c r="V257" s="45"/>
      <c r="W257" s="46">
        <f t="shared" si="270"/>
        <v>0</v>
      </c>
      <c r="X257" s="45"/>
      <c r="Y257" s="46">
        <f t="shared" si="280"/>
        <v>0</v>
      </c>
      <c r="Z257">
        <f t="shared" si="281"/>
        <v>0</v>
      </c>
      <c r="AA257" s="46">
        <f t="shared" si="282"/>
        <v>0</v>
      </c>
      <c r="AB257" s="45"/>
      <c r="AC257" s="46">
        <f t="shared" si="271"/>
        <v>0</v>
      </c>
      <c r="AD257" s="45"/>
      <c r="AE257" s="46">
        <f t="shared" si="272"/>
        <v>0</v>
      </c>
      <c r="AF257" s="45"/>
      <c r="AG257">
        <f t="shared" si="273"/>
        <v>0</v>
      </c>
      <c r="AH257" s="45"/>
      <c r="AI257">
        <f t="shared" si="274"/>
        <v>0</v>
      </c>
      <c r="AJ257" s="45"/>
      <c r="AK257">
        <f t="shared" si="275"/>
        <v>0</v>
      </c>
      <c r="AL257" s="45"/>
      <c r="AM257">
        <f t="shared" si="299"/>
        <v>0</v>
      </c>
      <c r="AN257">
        <f t="shared" si="302"/>
        <v>0</v>
      </c>
      <c r="AO257">
        <f t="shared" si="276"/>
        <v>0</v>
      </c>
      <c r="AP257" s="45"/>
      <c r="AQ257" s="46">
        <f t="shared" si="300"/>
        <v>0</v>
      </c>
      <c r="AR257" s="45"/>
      <c r="AS257" s="46">
        <f t="shared" si="277"/>
        <v>0</v>
      </c>
      <c r="AT257" s="45"/>
      <c r="AU257" s="46">
        <f t="shared" si="278"/>
        <v>0</v>
      </c>
      <c r="AV257" s="45"/>
      <c r="AW257">
        <f t="shared" ref="AW257" si="349">IF(AV257="SI",1,0)</f>
        <v>0</v>
      </c>
      <c r="AX257">
        <f t="shared" si="304"/>
        <v>0</v>
      </c>
      <c r="AY257">
        <f t="shared" si="305"/>
        <v>0</v>
      </c>
    </row>
    <row r="258" spans="1:51" x14ac:dyDescent="0.25">
      <c r="A258" s="66">
        <f>'Mapa de riesgos'!B263</f>
        <v>0</v>
      </c>
      <c r="B258" s="67">
        <f>'Mapa de riesgos'!E263</f>
        <v>0</v>
      </c>
      <c r="C258" s="67"/>
      <c r="D258" s="45"/>
      <c r="E258" s="46">
        <f t="shared" si="262"/>
        <v>0</v>
      </c>
      <c r="F258" s="45"/>
      <c r="G258" s="46">
        <f t="shared" si="263"/>
        <v>0</v>
      </c>
      <c r="H258" s="45"/>
      <c r="I258" s="46">
        <f t="shared" si="298"/>
        <v>0</v>
      </c>
      <c r="J258" s="45"/>
      <c r="K258">
        <f t="shared" si="264"/>
        <v>0</v>
      </c>
      <c r="L258" s="45"/>
      <c r="M258">
        <f t="shared" si="265"/>
        <v>0</v>
      </c>
      <c r="N258" s="45"/>
      <c r="O258">
        <f t="shared" si="266"/>
        <v>0</v>
      </c>
      <c r="P258" s="45"/>
      <c r="Q258">
        <f t="shared" si="267"/>
        <v>0</v>
      </c>
      <c r="R258" s="45"/>
      <c r="S258" s="46">
        <f t="shared" si="268"/>
        <v>0</v>
      </c>
      <c r="T258" s="45"/>
      <c r="U258" s="46">
        <f t="shared" si="269"/>
        <v>0</v>
      </c>
      <c r="V258" s="45"/>
      <c r="W258" s="46">
        <f t="shared" si="270"/>
        <v>0</v>
      </c>
      <c r="X258" s="45"/>
      <c r="Y258" s="46">
        <f t="shared" si="280"/>
        <v>0</v>
      </c>
      <c r="Z258">
        <f t="shared" si="281"/>
        <v>0</v>
      </c>
      <c r="AA258" s="46">
        <f t="shared" si="282"/>
        <v>0</v>
      </c>
      <c r="AB258" s="45"/>
      <c r="AC258" s="46">
        <f t="shared" si="271"/>
        <v>0</v>
      </c>
      <c r="AD258" s="45"/>
      <c r="AE258" s="46">
        <f t="shared" si="272"/>
        <v>0</v>
      </c>
      <c r="AF258" s="45"/>
      <c r="AG258">
        <f t="shared" si="273"/>
        <v>0</v>
      </c>
      <c r="AH258" s="45"/>
      <c r="AI258">
        <f t="shared" si="274"/>
        <v>0</v>
      </c>
      <c r="AJ258" s="45"/>
      <c r="AK258">
        <f t="shared" si="275"/>
        <v>0</v>
      </c>
      <c r="AL258" s="45"/>
      <c r="AM258">
        <f t="shared" si="299"/>
        <v>0</v>
      </c>
      <c r="AN258">
        <f t="shared" si="302"/>
        <v>0</v>
      </c>
      <c r="AO258">
        <f t="shared" si="276"/>
        <v>0</v>
      </c>
      <c r="AP258" s="45"/>
      <c r="AQ258" s="46">
        <f t="shared" si="300"/>
        <v>0</v>
      </c>
      <c r="AR258" s="45"/>
      <c r="AS258" s="46">
        <f t="shared" si="277"/>
        <v>0</v>
      </c>
      <c r="AT258" s="45"/>
      <c r="AU258" s="46">
        <f t="shared" si="278"/>
        <v>0</v>
      </c>
      <c r="AV258" s="45"/>
      <c r="AW258">
        <f t="shared" ref="AW258" si="350">IF(AV258="SI",1,0)</f>
        <v>0</v>
      </c>
      <c r="AX258">
        <f t="shared" si="304"/>
        <v>0</v>
      </c>
      <c r="AY258">
        <f t="shared" si="305"/>
        <v>0</v>
      </c>
    </row>
    <row r="259" spans="1:51" x14ac:dyDescent="0.25">
      <c r="A259" s="66">
        <f>'Mapa de riesgos'!B264</f>
        <v>0</v>
      </c>
      <c r="B259" s="67">
        <f>'Mapa de riesgos'!E264</f>
        <v>0</v>
      </c>
      <c r="C259" s="67"/>
      <c r="D259" s="45"/>
      <c r="E259" s="46">
        <f t="shared" si="262"/>
        <v>0</v>
      </c>
      <c r="F259" s="45"/>
      <c r="G259" s="46">
        <f t="shared" si="263"/>
        <v>0</v>
      </c>
      <c r="H259" s="45"/>
      <c r="I259" s="46">
        <f t="shared" si="298"/>
        <v>0</v>
      </c>
      <c r="J259" s="45"/>
      <c r="K259">
        <f t="shared" si="264"/>
        <v>0</v>
      </c>
      <c r="L259" s="45"/>
      <c r="M259">
        <f t="shared" si="265"/>
        <v>0</v>
      </c>
      <c r="N259" s="45"/>
      <c r="O259">
        <f t="shared" si="266"/>
        <v>0</v>
      </c>
      <c r="P259" s="45"/>
      <c r="Q259">
        <f t="shared" si="267"/>
        <v>0</v>
      </c>
      <c r="R259" s="45"/>
      <c r="S259" s="46">
        <f t="shared" si="268"/>
        <v>0</v>
      </c>
      <c r="T259" s="45"/>
      <c r="U259" s="46">
        <f t="shared" si="269"/>
        <v>0</v>
      </c>
      <c r="V259" s="45"/>
      <c r="W259" s="46">
        <f t="shared" si="270"/>
        <v>0</v>
      </c>
      <c r="X259" s="45"/>
      <c r="Y259" s="46">
        <f t="shared" si="280"/>
        <v>0</v>
      </c>
      <c r="Z259">
        <f t="shared" si="281"/>
        <v>0</v>
      </c>
      <c r="AA259" s="46">
        <f t="shared" si="282"/>
        <v>0</v>
      </c>
      <c r="AB259" s="45"/>
      <c r="AC259" s="46">
        <f t="shared" si="271"/>
        <v>0</v>
      </c>
      <c r="AD259" s="45"/>
      <c r="AE259" s="46">
        <f t="shared" si="272"/>
        <v>0</v>
      </c>
      <c r="AF259" s="45"/>
      <c r="AG259">
        <f t="shared" si="273"/>
        <v>0</v>
      </c>
      <c r="AH259" s="45"/>
      <c r="AI259">
        <f t="shared" si="274"/>
        <v>0</v>
      </c>
      <c r="AJ259" s="45"/>
      <c r="AK259">
        <f t="shared" si="275"/>
        <v>0</v>
      </c>
      <c r="AL259" s="45"/>
      <c r="AM259">
        <f t="shared" si="299"/>
        <v>0</v>
      </c>
      <c r="AN259">
        <f t="shared" si="302"/>
        <v>0</v>
      </c>
      <c r="AO259">
        <f t="shared" si="276"/>
        <v>0</v>
      </c>
      <c r="AP259" s="45"/>
      <c r="AQ259" s="46">
        <f t="shared" si="300"/>
        <v>0</v>
      </c>
      <c r="AR259" s="45"/>
      <c r="AS259" s="46">
        <f t="shared" si="277"/>
        <v>0</v>
      </c>
      <c r="AT259" s="45"/>
      <c r="AU259" s="46">
        <f t="shared" si="278"/>
        <v>0</v>
      </c>
      <c r="AV259" s="45"/>
      <c r="AW259">
        <f t="shared" ref="AW259" si="351">IF(AV259="SI",1,0)</f>
        <v>0</v>
      </c>
      <c r="AX259">
        <f t="shared" si="304"/>
        <v>0</v>
      </c>
      <c r="AY259">
        <f t="shared" si="305"/>
        <v>0</v>
      </c>
    </row>
    <row r="260" spans="1:51" x14ac:dyDescent="0.25">
      <c r="A260" s="66">
        <f>'Mapa de riesgos'!B265</f>
        <v>0</v>
      </c>
      <c r="B260" s="67">
        <f>'Mapa de riesgos'!E265</f>
        <v>0</v>
      </c>
      <c r="C260" s="67"/>
      <c r="D260" s="45"/>
      <c r="E260" s="46">
        <f t="shared" ref="E260:E323" si="352">IF(D260="SI",1,0)</f>
        <v>0</v>
      </c>
      <c r="F260" s="45"/>
      <c r="G260" s="46">
        <f t="shared" ref="G260:G323" si="353">IF(F260="SI",1,0)</f>
        <v>0</v>
      </c>
      <c r="H260" s="45"/>
      <c r="I260" s="46">
        <f t="shared" si="298"/>
        <v>0</v>
      </c>
      <c r="J260" s="45"/>
      <c r="K260">
        <f t="shared" ref="K260:K323" si="354">IF(J260="SI",1,0)</f>
        <v>0</v>
      </c>
      <c r="L260" s="45"/>
      <c r="M260">
        <f t="shared" ref="M260:M323" si="355">IF(L260="SI",1,0)</f>
        <v>0</v>
      </c>
      <c r="N260" s="45"/>
      <c r="O260">
        <f t="shared" ref="O260:O323" si="356">IF(N260="SI",1,0)</f>
        <v>0</v>
      </c>
      <c r="P260" s="45"/>
      <c r="Q260">
        <f t="shared" ref="Q260:Q323" si="357">IF(P260="SI",1,0)</f>
        <v>0</v>
      </c>
      <c r="R260" s="45"/>
      <c r="S260" s="46">
        <f t="shared" ref="S260:S323" si="358">IF(R260="SI",1,0)</f>
        <v>0</v>
      </c>
      <c r="T260" s="45"/>
      <c r="U260" s="46">
        <f t="shared" ref="U260:U323" si="359">IF(T260="SI",1,0)</f>
        <v>0</v>
      </c>
      <c r="V260" s="45"/>
      <c r="W260" s="46">
        <f t="shared" ref="W260:W323" si="360">IF(V260="SI",1,0)</f>
        <v>0</v>
      </c>
      <c r="X260" s="45"/>
      <c r="Y260" s="46">
        <f t="shared" si="280"/>
        <v>0</v>
      </c>
      <c r="Z260">
        <f t="shared" si="281"/>
        <v>0</v>
      </c>
      <c r="AA260" s="46">
        <f t="shared" si="282"/>
        <v>0</v>
      </c>
      <c r="AB260" s="45"/>
      <c r="AC260" s="46">
        <f t="shared" ref="AC260:AC323" si="361">IF(AB260="SI",1,0)</f>
        <v>0</v>
      </c>
      <c r="AD260" s="45"/>
      <c r="AE260" s="46">
        <f t="shared" ref="AE260:AE323" si="362">IF(AD260="SI",1,0)</f>
        <v>0</v>
      </c>
      <c r="AF260" s="45"/>
      <c r="AG260">
        <f t="shared" ref="AG260:AG323" si="363">IF(AF260="SI",1,0)</f>
        <v>0</v>
      </c>
      <c r="AH260" s="45"/>
      <c r="AI260">
        <f t="shared" ref="AI260:AI323" si="364">IF(AH260="SI",1,0)</f>
        <v>0</v>
      </c>
      <c r="AJ260" s="45"/>
      <c r="AK260">
        <f t="shared" ref="AK260:AK323" si="365">IF(AJ260="SI",1,0)</f>
        <v>0</v>
      </c>
      <c r="AL260" s="45"/>
      <c r="AM260">
        <f t="shared" si="299"/>
        <v>0</v>
      </c>
      <c r="AN260">
        <f t="shared" si="302"/>
        <v>0</v>
      </c>
      <c r="AO260">
        <f t="shared" ref="AO260:AO323" si="366">IF(AN260=0,0,IF(AN260&lt;=2,1,IF(AN260&lt;=4,2,IF(AN260&lt;=6,3,IF(AN260&lt;=8,4,IF(AN260&lt;=11,5,""))))))</f>
        <v>0</v>
      </c>
      <c r="AP260" s="45"/>
      <c r="AQ260" s="46">
        <f t="shared" si="300"/>
        <v>0</v>
      </c>
      <c r="AR260" s="45"/>
      <c r="AS260" s="46">
        <f t="shared" ref="AS260:AS323" si="367">IF(AR260="SI",1,0)</f>
        <v>0</v>
      </c>
      <c r="AT260" s="45"/>
      <c r="AU260" s="46">
        <f t="shared" ref="AU260:AU323" si="368">IF(AT260="SI",1,0)</f>
        <v>0</v>
      </c>
      <c r="AV260" s="45"/>
      <c r="AW260">
        <f t="shared" ref="AW260" si="369">IF(AV260="SI",1,0)</f>
        <v>0</v>
      </c>
      <c r="AX260">
        <f t="shared" si="304"/>
        <v>0</v>
      </c>
      <c r="AY260">
        <f t="shared" si="305"/>
        <v>0</v>
      </c>
    </row>
    <row r="261" spans="1:51" x14ac:dyDescent="0.25">
      <c r="A261" s="66">
        <f>'Mapa de riesgos'!B266</f>
        <v>0</v>
      </c>
      <c r="B261" s="67">
        <f>'Mapa de riesgos'!E266</f>
        <v>0</v>
      </c>
      <c r="C261" s="67"/>
      <c r="D261" s="45"/>
      <c r="E261" s="46">
        <f t="shared" si="352"/>
        <v>0</v>
      </c>
      <c r="F261" s="45"/>
      <c r="G261" s="46">
        <f t="shared" si="353"/>
        <v>0</v>
      </c>
      <c r="H261" s="45"/>
      <c r="I261" s="46">
        <f t="shared" si="298"/>
        <v>0</v>
      </c>
      <c r="J261" s="45"/>
      <c r="K261">
        <f t="shared" si="354"/>
        <v>0</v>
      </c>
      <c r="L261" s="45"/>
      <c r="M261">
        <f t="shared" si="355"/>
        <v>0</v>
      </c>
      <c r="N261" s="45"/>
      <c r="O261">
        <f t="shared" si="356"/>
        <v>0</v>
      </c>
      <c r="P261" s="45"/>
      <c r="Q261">
        <f t="shared" si="357"/>
        <v>0</v>
      </c>
      <c r="R261" s="45"/>
      <c r="S261" s="46">
        <f t="shared" si="358"/>
        <v>0</v>
      </c>
      <c r="T261" s="45"/>
      <c r="U261" s="46">
        <f t="shared" si="359"/>
        <v>0</v>
      </c>
      <c r="V261" s="45"/>
      <c r="W261" s="46">
        <f t="shared" si="360"/>
        <v>0</v>
      </c>
      <c r="X261" s="45"/>
      <c r="Y261" s="46">
        <f t="shared" ref="Y261:Y324" si="370">IF(X261="SI",1,0)</f>
        <v>0</v>
      </c>
      <c r="Z261">
        <f t="shared" ref="Z261:Z324" si="371">E261+G261+I261+K261+M261+O261+Q261+S261+U261+W261+Y261</f>
        <v>0</v>
      </c>
      <c r="AA261" s="46">
        <f t="shared" ref="AA261:AA324" si="372">IF(Z261=0,0,IF(Z261=1,1,IF(Z261&lt;=3,2,IF(Z261&lt;=5,3,IF(Z261&lt;=8,4,IF(Z261&lt;=11,5,""))))))</f>
        <v>0</v>
      </c>
      <c r="AB261" s="45"/>
      <c r="AC261" s="46">
        <f t="shared" si="361"/>
        <v>0</v>
      </c>
      <c r="AD261" s="45"/>
      <c r="AE261" s="46">
        <f t="shared" si="362"/>
        <v>0</v>
      </c>
      <c r="AF261" s="45"/>
      <c r="AG261">
        <f t="shared" si="363"/>
        <v>0</v>
      </c>
      <c r="AH261" s="45"/>
      <c r="AI261">
        <f t="shared" si="364"/>
        <v>0</v>
      </c>
      <c r="AJ261" s="45"/>
      <c r="AK261">
        <f t="shared" si="365"/>
        <v>0</v>
      </c>
      <c r="AL261" s="45"/>
      <c r="AM261">
        <f t="shared" si="299"/>
        <v>0</v>
      </c>
      <c r="AN261">
        <f t="shared" si="302"/>
        <v>0</v>
      </c>
      <c r="AO261">
        <f t="shared" si="366"/>
        <v>0</v>
      </c>
      <c r="AP261" s="45"/>
      <c r="AQ261" s="46">
        <f t="shared" si="300"/>
        <v>0</v>
      </c>
      <c r="AR261" s="45"/>
      <c r="AS261" s="46">
        <f t="shared" si="367"/>
        <v>0</v>
      </c>
      <c r="AT261" s="45"/>
      <c r="AU261" s="46">
        <f t="shared" si="368"/>
        <v>0</v>
      </c>
      <c r="AV261" s="45"/>
      <c r="AW261">
        <f t="shared" ref="AW261" si="373">IF(AV261="SI",1,0)</f>
        <v>0</v>
      </c>
      <c r="AX261">
        <f t="shared" si="304"/>
        <v>0</v>
      </c>
      <c r="AY261">
        <f t="shared" si="305"/>
        <v>0</v>
      </c>
    </row>
    <row r="262" spans="1:51" x14ac:dyDescent="0.25">
      <c r="A262" s="66">
        <f>'Mapa de riesgos'!B267</f>
        <v>0</v>
      </c>
      <c r="B262" s="67">
        <f>'Mapa de riesgos'!E267</f>
        <v>0</v>
      </c>
      <c r="C262" s="67"/>
      <c r="D262" s="45"/>
      <c r="E262" s="46">
        <f t="shared" si="352"/>
        <v>0</v>
      </c>
      <c r="F262" s="45"/>
      <c r="G262" s="46">
        <f t="shared" si="353"/>
        <v>0</v>
      </c>
      <c r="H262" s="45"/>
      <c r="I262" s="46">
        <f t="shared" si="298"/>
        <v>0</v>
      </c>
      <c r="J262" s="45"/>
      <c r="K262">
        <f t="shared" si="354"/>
        <v>0</v>
      </c>
      <c r="L262" s="45"/>
      <c r="M262">
        <f t="shared" si="355"/>
        <v>0</v>
      </c>
      <c r="N262" s="45"/>
      <c r="O262">
        <f t="shared" si="356"/>
        <v>0</v>
      </c>
      <c r="P262" s="45"/>
      <c r="Q262">
        <f t="shared" si="357"/>
        <v>0</v>
      </c>
      <c r="R262" s="45"/>
      <c r="S262" s="46">
        <f t="shared" si="358"/>
        <v>0</v>
      </c>
      <c r="T262" s="45"/>
      <c r="U262" s="46">
        <f t="shared" si="359"/>
        <v>0</v>
      </c>
      <c r="V262" s="45"/>
      <c r="W262" s="46">
        <f t="shared" si="360"/>
        <v>0</v>
      </c>
      <c r="X262" s="45"/>
      <c r="Y262" s="46">
        <f t="shared" si="370"/>
        <v>0</v>
      </c>
      <c r="Z262">
        <f t="shared" si="371"/>
        <v>0</v>
      </c>
      <c r="AA262" s="46">
        <f t="shared" si="372"/>
        <v>0</v>
      </c>
      <c r="AB262" s="45"/>
      <c r="AC262" s="46">
        <f t="shared" si="361"/>
        <v>0</v>
      </c>
      <c r="AD262" s="45"/>
      <c r="AE262" s="46">
        <f t="shared" si="362"/>
        <v>0</v>
      </c>
      <c r="AF262" s="45"/>
      <c r="AG262">
        <f t="shared" si="363"/>
        <v>0</v>
      </c>
      <c r="AH262" s="45"/>
      <c r="AI262">
        <f t="shared" si="364"/>
        <v>0</v>
      </c>
      <c r="AJ262" s="45"/>
      <c r="AK262">
        <f t="shared" si="365"/>
        <v>0</v>
      </c>
      <c r="AL262" s="45"/>
      <c r="AM262">
        <f t="shared" si="299"/>
        <v>0</v>
      </c>
      <c r="AN262">
        <f t="shared" si="302"/>
        <v>0</v>
      </c>
      <c r="AO262">
        <f t="shared" si="366"/>
        <v>0</v>
      </c>
      <c r="AP262" s="45"/>
      <c r="AQ262" s="46">
        <f t="shared" si="300"/>
        <v>0</v>
      </c>
      <c r="AR262" s="45"/>
      <c r="AS262" s="46">
        <f t="shared" si="367"/>
        <v>0</v>
      </c>
      <c r="AT262" s="45"/>
      <c r="AU262" s="46">
        <f t="shared" si="368"/>
        <v>0</v>
      </c>
      <c r="AV262" s="45"/>
      <c r="AW262">
        <f t="shared" ref="AW262" si="374">IF(AV262="SI",1,0)</f>
        <v>0</v>
      </c>
      <c r="AX262">
        <f t="shared" si="304"/>
        <v>0</v>
      </c>
      <c r="AY262">
        <f t="shared" si="305"/>
        <v>0</v>
      </c>
    </row>
    <row r="263" spans="1:51" x14ac:dyDescent="0.25">
      <c r="A263" s="66">
        <f>'Mapa de riesgos'!B268</f>
        <v>0</v>
      </c>
      <c r="B263" s="67">
        <f>'Mapa de riesgos'!E268</f>
        <v>0</v>
      </c>
      <c r="C263" s="67"/>
      <c r="D263" s="45"/>
      <c r="E263" s="46">
        <f t="shared" si="352"/>
        <v>0</v>
      </c>
      <c r="F263" s="45"/>
      <c r="G263" s="46">
        <f t="shared" si="353"/>
        <v>0</v>
      </c>
      <c r="H263" s="45"/>
      <c r="I263" s="46">
        <f t="shared" si="298"/>
        <v>0</v>
      </c>
      <c r="J263" s="45"/>
      <c r="K263">
        <f t="shared" si="354"/>
        <v>0</v>
      </c>
      <c r="L263" s="45"/>
      <c r="M263">
        <f t="shared" si="355"/>
        <v>0</v>
      </c>
      <c r="N263" s="45"/>
      <c r="O263">
        <f t="shared" si="356"/>
        <v>0</v>
      </c>
      <c r="P263" s="45"/>
      <c r="Q263">
        <f t="shared" si="357"/>
        <v>0</v>
      </c>
      <c r="R263" s="45"/>
      <c r="S263" s="46">
        <f t="shared" si="358"/>
        <v>0</v>
      </c>
      <c r="T263" s="45"/>
      <c r="U263" s="46">
        <f t="shared" si="359"/>
        <v>0</v>
      </c>
      <c r="V263" s="45"/>
      <c r="W263" s="46">
        <f t="shared" si="360"/>
        <v>0</v>
      </c>
      <c r="X263" s="45"/>
      <c r="Y263" s="46">
        <f t="shared" si="370"/>
        <v>0</v>
      </c>
      <c r="Z263">
        <f t="shared" si="371"/>
        <v>0</v>
      </c>
      <c r="AA263" s="46">
        <f t="shared" si="372"/>
        <v>0</v>
      </c>
      <c r="AB263" s="45"/>
      <c r="AC263" s="46">
        <f t="shared" si="361"/>
        <v>0</v>
      </c>
      <c r="AD263" s="45"/>
      <c r="AE263" s="46">
        <f t="shared" si="362"/>
        <v>0</v>
      </c>
      <c r="AF263" s="45"/>
      <c r="AG263">
        <f t="shared" si="363"/>
        <v>0</v>
      </c>
      <c r="AH263" s="45"/>
      <c r="AI263">
        <f t="shared" si="364"/>
        <v>0</v>
      </c>
      <c r="AJ263" s="45"/>
      <c r="AK263">
        <f t="shared" si="365"/>
        <v>0</v>
      </c>
      <c r="AL263" s="45"/>
      <c r="AM263">
        <f t="shared" si="299"/>
        <v>0</v>
      </c>
      <c r="AN263">
        <f t="shared" si="302"/>
        <v>0</v>
      </c>
      <c r="AO263">
        <f t="shared" si="366"/>
        <v>0</v>
      </c>
      <c r="AP263" s="45"/>
      <c r="AQ263" s="46">
        <f t="shared" si="300"/>
        <v>0</v>
      </c>
      <c r="AR263" s="45"/>
      <c r="AS263" s="46">
        <f t="shared" si="367"/>
        <v>0</v>
      </c>
      <c r="AT263" s="45"/>
      <c r="AU263" s="46">
        <f t="shared" si="368"/>
        <v>0</v>
      </c>
      <c r="AV263" s="45"/>
      <c r="AW263">
        <f t="shared" ref="AW263" si="375">IF(AV263="SI",1,0)</f>
        <v>0</v>
      </c>
      <c r="AX263">
        <f t="shared" si="304"/>
        <v>0</v>
      </c>
      <c r="AY263">
        <f t="shared" si="305"/>
        <v>0</v>
      </c>
    </row>
    <row r="264" spans="1:51" x14ac:dyDescent="0.25">
      <c r="A264" s="66">
        <f>'Mapa de riesgos'!B269</f>
        <v>0</v>
      </c>
      <c r="B264" s="67">
        <f>'Mapa de riesgos'!E269</f>
        <v>0</v>
      </c>
      <c r="C264" s="67"/>
      <c r="D264" s="45"/>
      <c r="E264" s="46">
        <f t="shared" si="352"/>
        <v>0</v>
      </c>
      <c r="F264" s="45"/>
      <c r="G264" s="46">
        <f t="shared" si="353"/>
        <v>0</v>
      </c>
      <c r="H264" s="45"/>
      <c r="I264" s="46">
        <f t="shared" si="298"/>
        <v>0</v>
      </c>
      <c r="J264" s="45"/>
      <c r="K264">
        <f t="shared" si="354"/>
        <v>0</v>
      </c>
      <c r="L264" s="45"/>
      <c r="M264">
        <f t="shared" si="355"/>
        <v>0</v>
      </c>
      <c r="N264" s="45"/>
      <c r="O264">
        <f t="shared" si="356"/>
        <v>0</v>
      </c>
      <c r="P264" s="45"/>
      <c r="Q264">
        <f t="shared" si="357"/>
        <v>0</v>
      </c>
      <c r="R264" s="45"/>
      <c r="S264" s="46">
        <f t="shared" si="358"/>
        <v>0</v>
      </c>
      <c r="T264" s="45"/>
      <c r="U264" s="46">
        <f t="shared" si="359"/>
        <v>0</v>
      </c>
      <c r="V264" s="45"/>
      <c r="W264" s="46">
        <f t="shared" si="360"/>
        <v>0</v>
      </c>
      <c r="X264" s="45"/>
      <c r="Y264" s="46">
        <f t="shared" si="370"/>
        <v>0</v>
      </c>
      <c r="Z264">
        <f t="shared" si="371"/>
        <v>0</v>
      </c>
      <c r="AA264" s="46">
        <f t="shared" si="372"/>
        <v>0</v>
      </c>
      <c r="AB264" s="45"/>
      <c r="AC264" s="46">
        <f t="shared" si="361"/>
        <v>0</v>
      </c>
      <c r="AD264" s="45"/>
      <c r="AE264" s="46">
        <f t="shared" si="362"/>
        <v>0</v>
      </c>
      <c r="AF264" s="45"/>
      <c r="AG264">
        <f t="shared" si="363"/>
        <v>0</v>
      </c>
      <c r="AH264" s="45"/>
      <c r="AI264">
        <f t="shared" si="364"/>
        <v>0</v>
      </c>
      <c r="AJ264" s="45"/>
      <c r="AK264">
        <f t="shared" si="365"/>
        <v>0</v>
      </c>
      <c r="AL264" s="45"/>
      <c r="AM264">
        <f t="shared" si="299"/>
        <v>0</v>
      </c>
      <c r="AN264">
        <f t="shared" si="302"/>
        <v>0</v>
      </c>
      <c r="AO264">
        <f t="shared" si="366"/>
        <v>0</v>
      </c>
      <c r="AP264" s="45"/>
      <c r="AQ264" s="46">
        <f t="shared" si="300"/>
        <v>0</v>
      </c>
      <c r="AR264" s="45"/>
      <c r="AS264" s="46">
        <f t="shared" si="367"/>
        <v>0</v>
      </c>
      <c r="AT264" s="45"/>
      <c r="AU264" s="46">
        <f t="shared" si="368"/>
        <v>0</v>
      </c>
      <c r="AV264" s="45"/>
      <c r="AW264">
        <f t="shared" ref="AW264" si="376">IF(AV264="SI",1,0)</f>
        <v>0</v>
      </c>
      <c r="AX264">
        <f t="shared" si="304"/>
        <v>0</v>
      </c>
      <c r="AY264">
        <f t="shared" si="305"/>
        <v>0</v>
      </c>
    </row>
    <row r="265" spans="1:51" x14ac:dyDescent="0.25">
      <c r="A265" s="66">
        <f>'Mapa de riesgos'!B270</f>
        <v>0</v>
      </c>
      <c r="B265" s="67">
        <f>'Mapa de riesgos'!E270</f>
        <v>0</v>
      </c>
      <c r="C265" s="67"/>
      <c r="D265" s="45"/>
      <c r="E265" s="46">
        <f t="shared" si="352"/>
        <v>0</v>
      </c>
      <c r="F265" s="45"/>
      <c r="G265" s="46">
        <f t="shared" si="353"/>
        <v>0</v>
      </c>
      <c r="H265" s="45"/>
      <c r="I265" s="46">
        <f t="shared" si="298"/>
        <v>0</v>
      </c>
      <c r="J265" s="45"/>
      <c r="K265">
        <f t="shared" si="354"/>
        <v>0</v>
      </c>
      <c r="L265" s="45"/>
      <c r="M265">
        <f t="shared" si="355"/>
        <v>0</v>
      </c>
      <c r="N265" s="45"/>
      <c r="O265">
        <f t="shared" si="356"/>
        <v>0</v>
      </c>
      <c r="P265" s="45"/>
      <c r="Q265">
        <f t="shared" si="357"/>
        <v>0</v>
      </c>
      <c r="R265" s="45"/>
      <c r="S265" s="46">
        <f t="shared" si="358"/>
        <v>0</v>
      </c>
      <c r="T265" s="45"/>
      <c r="U265" s="46">
        <f t="shared" si="359"/>
        <v>0</v>
      </c>
      <c r="V265" s="45"/>
      <c r="W265" s="46">
        <f t="shared" si="360"/>
        <v>0</v>
      </c>
      <c r="X265" s="45"/>
      <c r="Y265" s="46">
        <f t="shared" si="370"/>
        <v>0</v>
      </c>
      <c r="Z265">
        <f t="shared" si="371"/>
        <v>0</v>
      </c>
      <c r="AA265" s="46">
        <f t="shared" si="372"/>
        <v>0</v>
      </c>
      <c r="AB265" s="45"/>
      <c r="AC265" s="46">
        <f t="shared" si="361"/>
        <v>0</v>
      </c>
      <c r="AD265" s="45"/>
      <c r="AE265" s="46">
        <f t="shared" si="362"/>
        <v>0</v>
      </c>
      <c r="AF265" s="45"/>
      <c r="AG265">
        <f t="shared" si="363"/>
        <v>0</v>
      </c>
      <c r="AH265" s="45"/>
      <c r="AI265">
        <f t="shared" si="364"/>
        <v>0</v>
      </c>
      <c r="AJ265" s="45"/>
      <c r="AK265">
        <f t="shared" si="365"/>
        <v>0</v>
      </c>
      <c r="AL265" s="45"/>
      <c r="AM265">
        <f t="shared" si="299"/>
        <v>0</v>
      </c>
      <c r="AN265">
        <f t="shared" si="302"/>
        <v>0</v>
      </c>
      <c r="AO265">
        <f t="shared" si="366"/>
        <v>0</v>
      </c>
      <c r="AP265" s="45"/>
      <c r="AQ265" s="46">
        <f t="shared" si="300"/>
        <v>0</v>
      </c>
      <c r="AR265" s="45"/>
      <c r="AS265" s="46">
        <f t="shared" si="367"/>
        <v>0</v>
      </c>
      <c r="AT265" s="45"/>
      <c r="AU265" s="46">
        <f t="shared" si="368"/>
        <v>0</v>
      </c>
      <c r="AV265" s="45"/>
      <c r="AW265">
        <f t="shared" ref="AW265" si="377">IF(AV265="SI",1,0)</f>
        <v>0</v>
      </c>
      <c r="AX265">
        <f t="shared" si="304"/>
        <v>0</v>
      </c>
      <c r="AY265">
        <f t="shared" si="305"/>
        <v>0</v>
      </c>
    </row>
    <row r="266" spans="1:51" x14ac:dyDescent="0.25">
      <c r="A266" s="66">
        <f>'Mapa de riesgos'!B271</f>
        <v>0</v>
      </c>
      <c r="B266" s="67">
        <f>'Mapa de riesgos'!E271</f>
        <v>0</v>
      </c>
      <c r="C266" s="67"/>
      <c r="D266" s="45"/>
      <c r="E266" s="46">
        <f t="shared" si="352"/>
        <v>0</v>
      </c>
      <c r="F266" s="45"/>
      <c r="G266" s="46">
        <f t="shared" si="353"/>
        <v>0</v>
      </c>
      <c r="H266" s="45"/>
      <c r="I266" s="46">
        <f t="shared" si="298"/>
        <v>0</v>
      </c>
      <c r="J266" s="45"/>
      <c r="K266">
        <f t="shared" si="354"/>
        <v>0</v>
      </c>
      <c r="L266" s="45"/>
      <c r="M266">
        <f t="shared" si="355"/>
        <v>0</v>
      </c>
      <c r="N266" s="45"/>
      <c r="O266">
        <f t="shared" si="356"/>
        <v>0</v>
      </c>
      <c r="P266" s="45"/>
      <c r="Q266">
        <f t="shared" si="357"/>
        <v>0</v>
      </c>
      <c r="R266" s="45"/>
      <c r="S266" s="46">
        <f t="shared" si="358"/>
        <v>0</v>
      </c>
      <c r="T266" s="45"/>
      <c r="U266" s="46">
        <f t="shared" si="359"/>
        <v>0</v>
      </c>
      <c r="V266" s="45"/>
      <c r="W266" s="46">
        <f t="shared" si="360"/>
        <v>0</v>
      </c>
      <c r="X266" s="45"/>
      <c r="Y266" s="46">
        <f t="shared" si="370"/>
        <v>0</v>
      </c>
      <c r="Z266">
        <f t="shared" si="371"/>
        <v>0</v>
      </c>
      <c r="AA266" s="46">
        <f t="shared" si="372"/>
        <v>0</v>
      </c>
      <c r="AB266" s="45"/>
      <c r="AC266" s="46">
        <f t="shared" si="361"/>
        <v>0</v>
      </c>
      <c r="AD266" s="45"/>
      <c r="AE266" s="46">
        <f t="shared" si="362"/>
        <v>0</v>
      </c>
      <c r="AF266" s="45"/>
      <c r="AG266">
        <f t="shared" si="363"/>
        <v>0</v>
      </c>
      <c r="AH266" s="45"/>
      <c r="AI266">
        <f t="shared" si="364"/>
        <v>0</v>
      </c>
      <c r="AJ266" s="45"/>
      <c r="AK266">
        <f t="shared" si="365"/>
        <v>0</v>
      </c>
      <c r="AL266" s="45"/>
      <c r="AM266">
        <f t="shared" si="299"/>
        <v>0</v>
      </c>
      <c r="AN266">
        <f t="shared" si="302"/>
        <v>0</v>
      </c>
      <c r="AO266">
        <f t="shared" si="366"/>
        <v>0</v>
      </c>
      <c r="AP266" s="45"/>
      <c r="AQ266" s="46">
        <f t="shared" si="300"/>
        <v>0</v>
      </c>
      <c r="AR266" s="45"/>
      <c r="AS266" s="46">
        <f t="shared" si="367"/>
        <v>0</v>
      </c>
      <c r="AT266" s="45"/>
      <c r="AU266" s="46">
        <f t="shared" si="368"/>
        <v>0</v>
      </c>
      <c r="AV266" s="45"/>
      <c r="AW266">
        <f t="shared" ref="AW266" si="378">IF(AV266="SI",1,0)</f>
        <v>0</v>
      </c>
      <c r="AX266">
        <f t="shared" si="304"/>
        <v>0</v>
      </c>
      <c r="AY266">
        <f t="shared" si="305"/>
        <v>0</v>
      </c>
    </row>
    <row r="267" spans="1:51" x14ac:dyDescent="0.25">
      <c r="A267" s="66">
        <f>'Mapa de riesgos'!B272</f>
        <v>0</v>
      </c>
      <c r="B267" s="67">
        <f>'Mapa de riesgos'!E272</f>
        <v>0</v>
      </c>
      <c r="C267" s="67"/>
      <c r="D267" s="45"/>
      <c r="E267" s="46">
        <f t="shared" si="352"/>
        <v>0</v>
      </c>
      <c r="F267" s="45"/>
      <c r="G267" s="46">
        <f t="shared" si="353"/>
        <v>0</v>
      </c>
      <c r="H267" s="45"/>
      <c r="I267" s="46">
        <f t="shared" si="298"/>
        <v>0</v>
      </c>
      <c r="J267" s="45"/>
      <c r="K267">
        <f t="shared" si="354"/>
        <v>0</v>
      </c>
      <c r="L267" s="45"/>
      <c r="M267">
        <f t="shared" si="355"/>
        <v>0</v>
      </c>
      <c r="N267" s="45"/>
      <c r="O267">
        <f t="shared" si="356"/>
        <v>0</v>
      </c>
      <c r="P267" s="45"/>
      <c r="Q267">
        <f t="shared" si="357"/>
        <v>0</v>
      </c>
      <c r="R267" s="45"/>
      <c r="S267" s="46">
        <f t="shared" si="358"/>
        <v>0</v>
      </c>
      <c r="T267" s="45"/>
      <c r="U267" s="46">
        <f t="shared" si="359"/>
        <v>0</v>
      </c>
      <c r="V267" s="45"/>
      <c r="W267" s="46">
        <f t="shared" si="360"/>
        <v>0</v>
      </c>
      <c r="X267" s="45"/>
      <c r="Y267" s="46">
        <f t="shared" si="370"/>
        <v>0</v>
      </c>
      <c r="Z267">
        <f t="shared" si="371"/>
        <v>0</v>
      </c>
      <c r="AA267" s="46">
        <f t="shared" si="372"/>
        <v>0</v>
      </c>
      <c r="AB267" s="45"/>
      <c r="AC267" s="46">
        <f t="shared" si="361"/>
        <v>0</v>
      </c>
      <c r="AD267" s="45"/>
      <c r="AE267" s="46">
        <f t="shared" si="362"/>
        <v>0</v>
      </c>
      <c r="AF267" s="45"/>
      <c r="AG267">
        <f t="shared" si="363"/>
        <v>0</v>
      </c>
      <c r="AH267" s="45"/>
      <c r="AI267">
        <f t="shared" si="364"/>
        <v>0</v>
      </c>
      <c r="AJ267" s="45"/>
      <c r="AK267">
        <f t="shared" si="365"/>
        <v>0</v>
      </c>
      <c r="AL267" s="45"/>
      <c r="AM267">
        <f t="shared" si="299"/>
        <v>0</v>
      </c>
      <c r="AN267">
        <f t="shared" si="302"/>
        <v>0</v>
      </c>
      <c r="AO267">
        <f t="shared" si="366"/>
        <v>0</v>
      </c>
      <c r="AP267" s="45"/>
      <c r="AQ267" s="46">
        <f t="shared" si="300"/>
        <v>0</v>
      </c>
      <c r="AR267" s="45"/>
      <c r="AS267" s="46">
        <f t="shared" si="367"/>
        <v>0</v>
      </c>
      <c r="AT267" s="45"/>
      <c r="AU267" s="46">
        <f t="shared" si="368"/>
        <v>0</v>
      </c>
      <c r="AV267" s="45"/>
      <c r="AW267">
        <f t="shared" ref="AW267" si="379">IF(AV267="SI",1,0)</f>
        <v>0</v>
      </c>
      <c r="AX267">
        <f t="shared" si="304"/>
        <v>0</v>
      </c>
      <c r="AY267">
        <f t="shared" si="305"/>
        <v>0</v>
      </c>
    </row>
    <row r="268" spans="1:51" x14ac:dyDescent="0.25">
      <c r="A268" s="66">
        <f>'Mapa de riesgos'!B273</f>
        <v>0</v>
      </c>
      <c r="B268" s="67">
        <f>'Mapa de riesgos'!E273</f>
        <v>0</v>
      </c>
      <c r="C268" s="67"/>
      <c r="D268" s="45"/>
      <c r="E268" s="46">
        <f t="shared" si="352"/>
        <v>0</v>
      </c>
      <c r="F268" s="45"/>
      <c r="G268" s="46">
        <f t="shared" si="353"/>
        <v>0</v>
      </c>
      <c r="H268" s="45"/>
      <c r="I268" s="46">
        <f t="shared" si="298"/>
        <v>0</v>
      </c>
      <c r="J268" s="45"/>
      <c r="K268">
        <f t="shared" si="354"/>
        <v>0</v>
      </c>
      <c r="L268" s="45"/>
      <c r="M268">
        <f t="shared" si="355"/>
        <v>0</v>
      </c>
      <c r="N268" s="45"/>
      <c r="O268">
        <f t="shared" si="356"/>
        <v>0</v>
      </c>
      <c r="P268" s="45"/>
      <c r="Q268">
        <f t="shared" si="357"/>
        <v>0</v>
      </c>
      <c r="R268" s="45"/>
      <c r="S268" s="46">
        <f t="shared" si="358"/>
        <v>0</v>
      </c>
      <c r="T268" s="45"/>
      <c r="U268" s="46">
        <f t="shared" si="359"/>
        <v>0</v>
      </c>
      <c r="V268" s="45"/>
      <c r="W268" s="46">
        <f t="shared" si="360"/>
        <v>0</v>
      </c>
      <c r="X268" s="45"/>
      <c r="Y268" s="46">
        <f t="shared" si="370"/>
        <v>0</v>
      </c>
      <c r="Z268">
        <f t="shared" si="371"/>
        <v>0</v>
      </c>
      <c r="AA268" s="46">
        <f t="shared" si="372"/>
        <v>0</v>
      </c>
      <c r="AB268" s="45"/>
      <c r="AC268" s="46">
        <f t="shared" si="361"/>
        <v>0</v>
      </c>
      <c r="AD268" s="45"/>
      <c r="AE268" s="46">
        <f t="shared" si="362"/>
        <v>0</v>
      </c>
      <c r="AF268" s="45"/>
      <c r="AG268">
        <f t="shared" si="363"/>
        <v>0</v>
      </c>
      <c r="AH268" s="45"/>
      <c r="AI268">
        <f t="shared" si="364"/>
        <v>0</v>
      </c>
      <c r="AJ268" s="45"/>
      <c r="AK268">
        <f t="shared" si="365"/>
        <v>0</v>
      </c>
      <c r="AL268" s="45"/>
      <c r="AM268">
        <f t="shared" si="299"/>
        <v>0</v>
      </c>
      <c r="AN268">
        <f t="shared" si="302"/>
        <v>0</v>
      </c>
      <c r="AO268">
        <f t="shared" si="366"/>
        <v>0</v>
      </c>
      <c r="AP268" s="45"/>
      <c r="AQ268" s="46">
        <f t="shared" si="300"/>
        <v>0</v>
      </c>
      <c r="AR268" s="45"/>
      <c r="AS268" s="46">
        <f t="shared" si="367"/>
        <v>0</v>
      </c>
      <c r="AT268" s="45"/>
      <c r="AU268" s="46">
        <f t="shared" si="368"/>
        <v>0</v>
      </c>
      <c r="AV268" s="45"/>
      <c r="AW268">
        <f t="shared" ref="AW268" si="380">IF(AV268="SI",1,0)</f>
        <v>0</v>
      </c>
      <c r="AX268">
        <f t="shared" si="304"/>
        <v>0</v>
      </c>
      <c r="AY268">
        <f t="shared" si="305"/>
        <v>0</v>
      </c>
    </row>
    <row r="269" spans="1:51" x14ac:dyDescent="0.25">
      <c r="A269" s="66">
        <f>'Mapa de riesgos'!B274</f>
        <v>0</v>
      </c>
      <c r="B269" s="67">
        <f>'Mapa de riesgos'!E274</f>
        <v>0</v>
      </c>
      <c r="C269" s="67"/>
      <c r="D269" s="45"/>
      <c r="E269" s="46">
        <f t="shared" si="352"/>
        <v>0</v>
      </c>
      <c r="F269" s="45"/>
      <c r="G269" s="46">
        <f t="shared" si="353"/>
        <v>0</v>
      </c>
      <c r="H269" s="45"/>
      <c r="I269" s="46">
        <f t="shared" si="298"/>
        <v>0</v>
      </c>
      <c r="J269" s="45"/>
      <c r="K269">
        <f t="shared" si="354"/>
        <v>0</v>
      </c>
      <c r="L269" s="45"/>
      <c r="M269">
        <f t="shared" si="355"/>
        <v>0</v>
      </c>
      <c r="N269" s="45"/>
      <c r="O269">
        <f t="shared" si="356"/>
        <v>0</v>
      </c>
      <c r="P269" s="45"/>
      <c r="Q269">
        <f t="shared" si="357"/>
        <v>0</v>
      </c>
      <c r="R269" s="45"/>
      <c r="S269" s="46">
        <f t="shared" si="358"/>
        <v>0</v>
      </c>
      <c r="T269" s="45"/>
      <c r="U269" s="46">
        <f t="shared" si="359"/>
        <v>0</v>
      </c>
      <c r="V269" s="45"/>
      <c r="W269" s="46">
        <f t="shared" si="360"/>
        <v>0</v>
      </c>
      <c r="X269" s="45"/>
      <c r="Y269" s="46">
        <f t="shared" si="370"/>
        <v>0</v>
      </c>
      <c r="Z269">
        <f t="shared" si="371"/>
        <v>0</v>
      </c>
      <c r="AA269" s="46">
        <f t="shared" si="372"/>
        <v>0</v>
      </c>
      <c r="AB269" s="45"/>
      <c r="AC269" s="46">
        <f t="shared" si="361"/>
        <v>0</v>
      </c>
      <c r="AD269" s="45"/>
      <c r="AE269" s="46">
        <f t="shared" si="362"/>
        <v>0</v>
      </c>
      <c r="AF269" s="45"/>
      <c r="AG269">
        <f t="shared" si="363"/>
        <v>0</v>
      </c>
      <c r="AH269" s="45"/>
      <c r="AI269">
        <f t="shared" si="364"/>
        <v>0</v>
      </c>
      <c r="AJ269" s="45"/>
      <c r="AK269">
        <f t="shared" si="365"/>
        <v>0</v>
      </c>
      <c r="AL269" s="45"/>
      <c r="AM269">
        <f t="shared" si="299"/>
        <v>0</v>
      </c>
      <c r="AN269">
        <f t="shared" si="302"/>
        <v>0</v>
      </c>
      <c r="AO269">
        <f t="shared" si="366"/>
        <v>0</v>
      </c>
      <c r="AP269" s="45"/>
      <c r="AQ269" s="46">
        <f t="shared" si="300"/>
        <v>0</v>
      </c>
      <c r="AR269" s="45"/>
      <c r="AS269" s="46">
        <f t="shared" si="367"/>
        <v>0</v>
      </c>
      <c r="AT269" s="45"/>
      <c r="AU269" s="46">
        <f t="shared" si="368"/>
        <v>0</v>
      </c>
      <c r="AV269" s="45"/>
      <c r="AW269">
        <f t="shared" ref="AW269" si="381">IF(AV269="SI",1,0)</f>
        <v>0</v>
      </c>
      <c r="AX269">
        <f t="shared" si="304"/>
        <v>0</v>
      </c>
      <c r="AY269">
        <f t="shared" si="305"/>
        <v>0</v>
      </c>
    </row>
    <row r="270" spans="1:51" x14ac:dyDescent="0.25">
      <c r="A270" s="66">
        <f>'Mapa de riesgos'!B275</f>
        <v>0</v>
      </c>
      <c r="B270" s="67">
        <f>'Mapa de riesgos'!E275</f>
        <v>0</v>
      </c>
      <c r="C270" s="67"/>
      <c r="D270" s="45"/>
      <c r="E270" s="46">
        <f t="shared" si="352"/>
        <v>0</v>
      </c>
      <c r="F270" s="45"/>
      <c r="G270" s="46">
        <f t="shared" si="353"/>
        <v>0</v>
      </c>
      <c r="H270" s="45"/>
      <c r="I270" s="46">
        <f t="shared" si="298"/>
        <v>0</v>
      </c>
      <c r="J270" s="45"/>
      <c r="K270">
        <f t="shared" si="354"/>
        <v>0</v>
      </c>
      <c r="L270" s="45"/>
      <c r="M270">
        <f t="shared" si="355"/>
        <v>0</v>
      </c>
      <c r="N270" s="45"/>
      <c r="O270">
        <f t="shared" si="356"/>
        <v>0</v>
      </c>
      <c r="P270" s="45"/>
      <c r="Q270">
        <f t="shared" si="357"/>
        <v>0</v>
      </c>
      <c r="R270" s="45"/>
      <c r="S270" s="46">
        <f t="shared" si="358"/>
        <v>0</v>
      </c>
      <c r="T270" s="45"/>
      <c r="U270" s="46">
        <f t="shared" si="359"/>
        <v>0</v>
      </c>
      <c r="V270" s="45"/>
      <c r="W270" s="46">
        <f t="shared" si="360"/>
        <v>0</v>
      </c>
      <c r="X270" s="45"/>
      <c r="Y270" s="46">
        <f t="shared" si="370"/>
        <v>0</v>
      </c>
      <c r="Z270">
        <f t="shared" si="371"/>
        <v>0</v>
      </c>
      <c r="AA270" s="46">
        <f t="shared" si="372"/>
        <v>0</v>
      </c>
      <c r="AB270" s="45"/>
      <c r="AC270" s="46">
        <f t="shared" si="361"/>
        <v>0</v>
      </c>
      <c r="AD270" s="45"/>
      <c r="AE270" s="46">
        <f t="shared" si="362"/>
        <v>0</v>
      </c>
      <c r="AF270" s="45"/>
      <c r="AG270">
        <f t="shared" si="363"/>
        <v>0</v>
      </c>
      <c r="AH270" s="45"/>
      <c r="AI270">
        <f t="shared" si="364"/>
        <v>0</v>
      </c>
      <c r="AJ270" s="45"/>
      <c r="AK270">
        <f t="shared" si="365"/>
        <v>0</v>
      </c>
      <c r="AL270" s="45"/>
      <c r="AM270">
        <f t="shared" si="299"/>
        <v>0</v>
      </c>
      <c r="AN270">
        <f t="shared" si="302"/>
        <v>0</v>
      </c>
      <c r="AO270">
        <f t="shared" si="366"/>
        <v>0</v>
      </c>
      <c r="AP270" s="45"/>
      <c r="AQ270" s="46">
        <f t="shared" si="300"/>
        <v>0</v>
      </c>
      <c r="AR270" s="45"/>
      <c r="AS270" s="46">
        <f t="shared" si="367"/>
        <v>0</v>
      </c>
      <c r="AT270" s="45"/>
      <c r="AU270" s="46">
        <f t="shared" si="368"/>
        <v>0</v>
      </c>
      <c r="AV270" s="45"/>
      <c r="AW270">
        <f t="shared" ref="AW270" si="382">IF(AV270="SI",1,0)</f>
        <v>0</v>
      </c>
      <c r="AX270">
        <f t="shared" si="304"/>
        <v>0</v>
      </c>
      <c r="AY270">
        <f t="shared" si="305"/>
        <v>0</v>
      </c>
    </row>
    <row r="271" spans="1:51" x14ac:dyDescent="0.25">
      <c r="A271" s="66">
        <f>'Mapa de riesgos'!B276</f>
        <v>0</v>
      </c>
      <c r="B271" s="67">
        <f>'Mapa de riesgos'!E276</f>
        <v>0</v>
      </c>
      <c r="C271" s="67"/>
      <c r="D271" s="45"/>
      <c r="E271" s="46">
        <f t="shared" si="352"/>
        <v>0</v>
      </c>
      <c r="F271" s="45"/>
      <c r="G271" s="46">
        <f t="shared" si="353"/>
        <v>0</v>
      </c>
      <c r="H271" s="45"/>
      <c r="I271" s="46">
        <f t="shared" si="298"/>
        <v>0</v>
      </c>
      <c r="J271" s="45"/>
      <c r="K271">
        <f t="shared" si="354"/>
        <v>0</v>
      </c>
      <c r="L271" s="45"/>
      <c r="M271">
        <f t="shared" si="355"/>
        <v>0</v>
      </c>
      <c r="N271" s="45"/>
      <c r="O271">
        <f t="shared" si="356"/>
        <v>0</v>
      </c>
      <c r="P271" s="45"/>
      <c r="Q271">
        <f t="shared" si="357"/>
        <v>0</v>
      </c>
      <c r="R271" s="45"/>
      <c r="S271" s="46">
        <f t="shared" si="358"/>
        <v>0</v>
      </c>
      <c r="T271" s="45"/>
      <c r="U271" s="46">
        <f t="shared" si="359"/>
        <v>0</v>
      </c>
      <c r="V271" s="45"/>
      <c r="W271" s="46">
        <f t="shared" si="360"/>
        <v>0</v>
      </c>
      <c r="X271" s="45"/>
      <c r="Y271" s="46">
        <f t="shared" si="370"/>
        <v>0</v>
      </c>
      <c r="Z271">
        <f t="shared" si="371"/>
        <v>0</v>
      </c>
      <c r="AA271" s="46">
        <f t="shared" si="372"/>
        <v>0</v>
      </c>
      <c r="AB271" s="45"/>
      <c r="AC271" s="46">
        <f t="shared" si="361"/>
        <v>0</v>
      </c>
      <c r="AD271" s="45"/>
      <c r="AE271" s="46">
        <f t="shared" si="362"/>
        <v>0</v>
      </c>
      <c r="AF271" s="45"/>
      <c r="AG271">
        <f t="shared" si="363"/>
        <v>0</v>
      </c>
      <c r="AH271" s="45"/>
      <c r="AI271">
        <f t="shared" si="364"/>
        <v>0</v>
      </c>
      <c r="AJ271" s="45"/>
      <c r="AK271">
        <f t="shared" si="365"/>
        <v>0</v>
      </c>
      <c r="AL271" s="45"/>
      <c r="AM271">
        <f t="shared" si="299"/>
        <v>0</v>
      </c>
      <c r="AN271">
        <f t="shared" si="302"/>
        <v>0</v>
      </c>
      <c r="AO271">
        <f t="shared" si="366"/>
        <v>0</v>
      </c>
      <c r="AP271" s="45"/>
      <c r="AQ271" s="46">
        <f t="shared" si="300"/>
        <v>0</v>
      </c>
      <c r="AR271" s="45"/>
      <c r="AS271" s="46">
        <f t="shared" si="367"/>
        <v>0</v>
      </c>
      <c r="AT271" s="45"/>
      <c r="AU271" s="46">
        <f t="shared" si="368"/>
        <v>0</v>
      </c>
      <c r="AV271" s="45"/>
      <c r="AW271">
        <f t="shared" ref="AW271" si="383">IF(AV271="SI",1,0)</f>
        <v>0</v>
      </c>
      <c r="AX271">
        <f t="shared" si="304"/>
        <v>0</v>
      </c>
      <c r="AY271">
        <f t="shared" si="305"/>
        <v>0</v>
      </c>
    </row>
    <row r="272" spans="1:51" x14ac:dyDescent="0.25">
      <c r="A272" s="66">
        <f>'Mapa de riesgos'!B277</f>
        <v>0</v>
      </c>
      <c r="B272" s="67">
        <f>'Mapa de riesgos'!E277</f>
        <v>0</v>
      </c>
      <c r="C272" s="67"/>
      <c r="D272" s="45"/>
      <c r="E272" s="46">
        <f t="shared" si="352"/>
        <v>0</v>
      </c>
      <c r="F272" s="45"/>
      <c r="G272" s="46">
        <f t="shared" si="353"/>
        <v>0</v>
      </c>
      <c r="H272" s="45"/>
      <c r="I272" s="46">
        <f t="shared" si="298"/>
        <v>0</v>
      </c>
      <c r="J272" s="45"/>
      <c r="K272">
        <f t="shared" si="354"/>
        <v>0</v>
      </c>
      <c r="L272" s="45"/>
      <c r="M272">
        <f t="shared" si="355"/>
        <v>0</v>
      </c>
      <c r="N272" s="45"/>
      <c r="O272">
        <f t="shared" si="356"/>
        <v>0</v>
      </c>
      <c r="P272" s="45"/>
      <c r="Q272">
        <f t="shared" si="357"/>
        <v>0</v>
      </c>
      <c r="R272" s="45"/>
      <c r="S272" s="46">
        <f t="shared" si="358"/>
        <v>0</v>
      </c>
      <c r="T272" s="45"/>
      <c r="U272" s="46">
        <f t="shared" si="359"/>
        <v>0</v>
      </c>
      <c r="V272" s="45"/>
      <c r="W272" s="46">
        <f t="shared" si="360"/>
        <v>0</v>
      </c>
      <c r="X272" s="45"/>
      <c r="Y272" s="46">
        <f t="shared" si="370"/>
        <v>0</v>
      </c>
      <c r="Z272">
        <f t="shared" si="371"/>
        <v>0</v>
      </c>
      <c r="AA272" s="46">
        <f t="shared" si="372"/>
        <v>0</v>
      </c>
      <c r="AB272" s="45"/>
      <c r="AC272" s="46">
        <f t="shared" si="361"/>
        <v>0</v>
      </c>
      <c r="AD272" s="45"/>
      <c r="AE272" s="46">
        <f t="shared" si="362"/>
        <v>0</v>
      </c>
      <c r="AF272" s="45"/>
      <c r="AG272">
        <f t="shared" si="363"/>
        <v>0</v>
      </c>
      <c r="AH272" s="45"/>
      <c r="AI272">
        <f t="shared" si="364"/>
        <v>0</v>
      </c>
      <c r="AJ272" s="45"/>
      <c r="AK272">
        <f t="shared" si="365"/>
        <v>0</v>
      </c>
      <c r="AL272" s="45"/>
      <c r="AM272">
        <f t="shared" si="299"/>
        <v>0</v>
      </c>
      <c r="AN272">
        <f t="shared" si="302"/>
        <v>0</v>
      </c>
      <c r="AO272">
        <f t="shared" si="366"/>
        <v>0</v>
      </c>
      <c r="AP272" s="45"/>
      <c r="AQ272" s="46">
        <f t="shared" si="300"/>
        <v>0</v>
      </c>
      <c r="AR272" s="45"/>
      <c r="AS272" s="46">
        <f t="shared" si="367"/>
        <v>0</v>
      </c>
      <c r="AT272" s="45"/>
      <c r="AU272" s="46">
        <f t="shared" si="368"/>
        <v>0</v>
      </c>
      <c r="AV272" s="45"/>
      <c r="AW272">
        <f t="shared" ref="AW272" si="384">IF(AV272="SI",1,0)</f>
        <v>0</v>
      </c>
      <c r="AX272">
        <f t="shared" si="304"/>
        <v>0</v>
      </c>
      <c r="AY272">
        <f t="shared" si="305"/>
        <v>0</v>
      </c>
    </row>
    <row r="273" spans="1:51" x14ac:dyDescent="0.25">
      <c r="A273" s="66">
        <f>'Mapa de riesgos'!B278</f>
        <v>0</v>
      </c>
      <c r="B273" s="67">
        <f>'Mapa de riesgos'!E278</f>
        <v>0</v>
      </c>
      <c r="C273" s="67"/>
      <c r="D273" s="45"/>
      <c r="E273" s="46">
        <f t="shared" si="352"/>
        <v>0</v>
      </c>
      <c r="F273" s="45"/>
      <c r="G273" s="46">
        <f t="shared" si="353"/>
        <v>0</v>
      </c>
      <c r="H273" s="45"/>
      <c r="I273" s="46">
        <f t="shared" si="298"/>
        <v>0</v>
      </c>
      <c r="J273" s="45"/>
      <c r="K273">
        <f t="shared" si="354"/>
        <v>0</v>
      </c>
      <c r="L273" s="45"/>
      <c r="M273">
        <f t="shared" si="355"/>
        <v>0</v>
      </c>
      <c r="N273" s="45"/>
      <c r="O273">
        <f t="shared" si="356"/>
        <v>0</v>
      </c>
      <c r="P273" s="45"/>
      <c r="Q273">
        <f t="shared" si="357"/>
        <v>0</v>
      </c>
      <c r="R273" s="45"/>
      <c r="S273" s="46">
        <f t="shared" si="358"/>
        <v>0</v>
      </c>
      <c r="T273" s="45"/>
      <c r="U273" s="46">
        <f t="shared" si="359"/>
        <v>0</v>
      </c>
      <c r="V273" s="45"/>
      <c r="W273" s="46">
        <f t="shared" si="360"/>
        <v>0</v>
      </c>
      <c r="X273" s="45"/>
      <c r="Y273" s="46">
        <f t="shared" si="370"/>
        <v>0</v>
      </c>
      <c r="Z273">
        <f t="shared" si="371"/>
        <v>0</v>
      </c>
      <c r="AA273" s="46">
        <f t="shared" si="372"/>
        <v>0</v>
      </c>
      <c r="AB273" s="45"/>
      <c r="AC273" s="46">
        <f t="shared" si="361"/>
        <v>0</v>
      </c>
      <c r="AD273" s="45"/>
      <c r="AE273" s="46">
        <f t="shared" si="362"/>
        <v>0</v>
      </c>
      <c r="AF273" s="45"/>
      <c r="AG273">
        <f t="shared" si="363"/>
        <v>0</v>
      </c>
      <c r="AH273" s="45"/>
      <c r="AI273">
        <f t="shared" si="364"/>
        <v>0</v>
      </c>
      <c r="AJ273" s="45"/>
      <c r="AK273">
        <f t="shared" si="365"/>
        <v>0</v>
      </c>
      <c r="AL273" s="45"/>
      <c r="AM273">
        <f t="shared" si="299"/>
        <v>0</v>
      </c>
      <c r="AN273">
        <f t="shared" si="302"/>
        <v>0</v>
      </c>
      <c r="AO273">
        <f t="shared" si="366"/>
        <v>0</v>
      </c>
      <c r="AP273" s="45"/>
      <c r="AQ273" s="46">
        <f t="shared" si="300"/>
        <v>0</v>
      </c>
      <c r="AR273" s="45"/>
      <c r="AS273" s="46">
        <f t="shared" si="367"/>
        <v>0</v>
      </c>
      <c r="AT273" s="45"/>
      <c r="AU273" s="46">
        <f t="shared" si="368"/>
        <v>0</v>
      </c>
      <c r="AV273" s="45"/>
      <c r="AW273">
        <f t="shared" ref="AW273" si="385">IF(AV273="SI",1,0)</f>
        <v>0</v>
      </c>
      <c r="AX273">
        <f t="shared" si="304"/>
        <v>0</v>
      </c>
      <c r="AY273">
        <f t="shared" si="305"/>
        <v>0</v>
      </c>
    </row>
    <row r="274" spans="1:51" x14ac:dyDescent="0.25">
      <c r="A274" s="66">
        <f>'Mapa de riesgos'!B279</f>
        <v>0</v>
      </c>
      <c r="B274" s="67">
        <f>'Mapa de riesgos'!E279</f>
        <v>0</v>
      </c>
      <c r="C274" s="67"/>
      <c r="D274" s="45"/>
      <c r="E274" s="46">
        <f t="shared" si="352"/>
        <v>0</v>
      </c>
      <c r="F274" s="45"/>
      <c r="G274" s="46">
        <f t="shared" si="353"/>
        <v>0</v>
      </c>
      <c r="H274" s="45"/>
      <c r="I274" s="46">
        <f t="shared" si="298"/>
        <v>0</v>
      </c>
      <c r="J274" s="45"/>
      <c r="K274">
        <f t="shared" si="354"/>
        <v>0</v>
      </c>
      <c r="L274" s="45"/>
      <c r="M274">
        <f t="shared" si="355"/>
        <v>0</v>
      </c>
      <c r="N274" s="45"/>
      <c r="O274">
        <f t="shared" si="356"/>
        <v>0</v>
      </c>
      <c r="P274" s="45"/>
      <c r="Q274">
        <f t="shared" si="357"/>
        <v>0</v>
      </c>
      <c r="R274" s="45"/>
      <c r="S274" s="46">
        <f t="shared" si="358"/>
        <v>0</v>
      </c>
      <c r="T274" s="45"/>
      <c r="U274" s="46">
        <f t="shared" si="359"/>
        <v>0</v>
      </c>
      <c r="V274" s="45"/>
      <c r="W274" s="46">
        <f t="shared" si="360"/>
        <v>0</v>
      </c>
      <c r="X274" s="45"/>
      <c r="Y274" s="46">
        <f t="shared" si="370"/>
        <v>0</v>
      </c>
      <c r="Z274">
        <f t="shared" si="371"/>
        <v>0</v>
      </c>
      <c r="AA274" s="46">
        <f t="shared" si="372"/>
        <v>0</v>
      </c>
      <c r="AB274" s="45"/>
      <c r="AC274" s="46">
        <f t="shared" si="361"/>
        <v>0</v>
      </c>
      <c r="AD274" s="45"/>
      <c r="AE274" s="46">
        <f t="shared" si="362"/>
        <v>0</v>
      </c>
      <c r="AF274" s="45"/>
      <c r="AG274">
        <f t="shared" si="363"/>
        <v>0</v>
      </c>
      <c r="AH274" s="45"/>
      <c r="AI274">
        <f t="shared" si="364"/>
        <v>0</v>
      </c>
      <c r="AJ274" s="45"/>
      <c r="AK274">
        <f t="shared" si="365"/>
        <v>0</v>
      </c>
      <c r="AL274" s="45"/>
      <c r="AM274">
        <f t="shared" si="299"/>
        <v>0</v>
      </c>
      <c r="AN274">
        <f t="shared" si="302"/>
        <v>0</v>
      </c>
      <c r="AO274">
        <f t="shared" si="366"/>
        <v>0</v>
      </c>
      <c r="AP274" s="45"/>
      <c r="AQ274" s="46">
        <f t="shared" si="300"/>
        <v>0</v>
      </c>
      <c r="AR274" s="45"/>
      <c r="AS274" s="46">
        <f t="shared" si="367"/>
        <v>0</v>
      </c>
      <c r="AT274" s="45"/>
      <c r="AU274" s="46">
        <f t="shared" si="368"/>
        <v>0</v>
      </c>
      <c r="AV274" s="45"/>
      <c r="AW274">
        <f t="shared" ref="AW274" si="386">IF(AV274="SI",1,0)</f>
        <v>0</v>
      </c>
      <c r="AX274">
        <f t="shared" si="304"/>
        <v>0</v>
      </c>
      <c r="AY274">
        <f t="shared" si="305"/>
        <v>0</v>
      </c>
    </row>
    <row r="275" spans="1:51" x14ac:dyDescent="0.25">
      <c r="A275" s="66">
        <f>'Mapa de riesgos'!B280</f>
        <v>0</v>
      </c>
      <c r="B275" s="67">
        <f>'Mapa de riesgos'!E280</f>
        <v>0</v>
      </c>
      <c r="C275" s="67"/>
      <c r="D275" s="45"/>
      <c r="E275" s="46">
        <f t="shared" si="352"/>
        <v>0</v>
      </c>
      <c r="F275" s="45"/>
      <c r="G275" s="46">
        <f t="shared" si="353"/>
        <v>0</v>
      </c>
      <c r="H275" s="45"/>
      <c r="I275" s="46">
        <f t="shared" si="298"/>
        <v>0</v>
      </c>
      <c r="J275" s="45"/>
      <c r="K275">
        <f t="shared" si="354"/>
        <v>0</v>
      </c>
      <c r="L275" s="45"/>
      <c r="M275">
        <f t="shared" si="355"/>
        <v>0</v>
      </c>
      <c r="N275" s="45"/>
      <c r="O275">
        <f t="shared" si="356"/>
        <v>0</v>
      </c>
      <c r="P275" s="45"/>
      <c r="Q275">
        <f t="shared" si="357"/>
        <v>0</v>
      </c>
      <c r="R275" s="45"/>
      <c r="S275" s="46">
        <f t="shared" si="358"/>
        <v>0</v>
      </c>
      <c r="T275" s="45"/>
      <c r="U275" s="46">
        <f t="shared" si="359"/>
        <v>0</v>
      </c>
      <c r="V275" s="45"/>
      <c r="W275" s="46">
        <f t="shared" si="360"/>
        <v>0</v>
      </c>
      <c r="X275" s="45"/>
      <c r="Y275" s="46">
        <f t="shared" si="370"/>
        <v>0</v>
      </c>
      <c r="Z275">
        <f t="shared" si="371"/>
        <v>0</v>
      </c>
      <c r="AA275" s="46">
        <f t="shared" si="372"/>
        <v>0</v>
      </c>
      <c r="AB275" s="45"/>
      <c r="AC275" s="46">
        <f t="shared" si="361"/>
        <v>0</v>
      </c>
      <c r="AD275" s="45"/>
      <c r="AE275" s="46">
        <f t="shared" si="362"/>
        <v>0</v>
      </c>
      <c r="AF275" s="45"/>
      <c r="AG275">
        <f t="shared" si="363"/>
        <v>0</v>
      </c>
      <c r="AH275" s="45"/>
      <c r="AI275">
        <f t="shared" si="364"/>
        <v>0</v>
      </c>
      <c r="AJ275" s="45"/>
      <c r="AK275">
        <f t="shared" si="365"/>
        <v>0</v>
      </c>
      <c r="AL275" s="45"/>
      <c r="AM275">
        <f t="shared" si="299"/>
        <v>0</v>
      </c>
      <c r="AN275">
        <f t="shared" si="302"/>
        <v>0</v>
      </c>
      <c r="AO275">
        <f t="shared" si="366"/>
        <v>0</v>
      </c>
      <c r="AP275" s="45"/>
      <c r="AQ275" s="46">
        <f t="shared" si="300"/>
        <v>0</v>
      </c>
      <c r="AR275" s="45"/>
      <c r="AS275" s="46">
        <f t="shared" si="367"/>
        <v>0</v>
      </c>
      <c r="AT275" s="45"/>
      <c r="AU275" s="46">
        <f t="shared" si="368"/>
        <v>0</v>
      </c>
      <c r="AV275" s="45"/>
      <c r="AW275">
        <f t="shared" ref="AW275" si="387">IF(AV275="SI",1,0)</f>
        <v>0</v>
      </c>
      <c r="AX275">
        <f t="shared" si="304"/>
        <v>0</v>
      </c>
      <c r="AY275">
        <f t="shared" si="305"/>
        <v>0</v>
      </c>
    </row>
    <row r="276" spans="1:51" x14ac:dyDescent="0.25">
      <c r="A276" s="66">
        <f>'Mapa de riesgos'!B281</f>
        <v>0</v>
      </c>
      <c r="B276" s="67">
        <f>'Mapa de riesgos'!E281</f>
        <v>0</v>
      </c>
      <c r="C276" s="67"/>
      <c r="D276" s="45"/>
      <c r="E276" s="46">
        <f t="shared" si="352"/>
        <v>0</v>
      </c>
      <c r="F276" s="45"/>
      <c r="G276" s="46">
        <f t="shared" si="353"/>
        <v>0</v>
      </c>
      <c r="H276" s="45"/>
      <c r="I276" s="46">
        <f t="shared" ref="I276:I339" si="388">IF(H276="SI",1,0)</f>
        <v>0</v>
      </c>
      <c r="J276" s="45"/>
      <c r="K276">
        <f t="shared" si="354"/>
        <v>0</v>
      </c>
      <c r="L276" s="45"/>
      <c r="M276">
        <f t="shared" si="355"/>
        <v>0</v>
      </c>
      <c r="N276" s="45"/>
      <c r="O276">
        <f t="shared" si="356"/>
        <v>0</v>
      </c>
      <c r="P276" s="45"/>
      <c r="Q276">
        <f t="shared" si="357"/>
        <v>0</v>
      </c>
      <c r="R276" s="45"/>
      <c r="S276" s="46">
        <f t="shared" si="358"/>
        <v>0</v>
      </c>
      <c r="T276" s="45"/>
      <c r="U276" s="46">
        <f t="shared" si="359"/>
        <v>0</v>
      </c>
      <c r="V276" s="45"/>
      <c r="W276" s="46">
        <f t="shared" si="360"/>
        <v>0</v>
      </c>
      <c r="X276" s="45"/>
      <c r="Y276" s="46">
        <f t="shared" si="370"/>
        <v>0</v>
      </c>
      <c r="Z276">
        <f t="shared" si="371"/>
        <v>0</v>
      </c>
      <c r="AA276" s="46">
        <f t="shared" si="372"/>
        <v>0</v>
      </c>
      <c r="AB276" s="45"/>
      <c r="AC276" s="46">
        <f t="shared" si="361"/>
        <v>0</v>
      </c>
      <c r="AD276" s="45"/>
      <c r="AE276" s="46">
        <f t="shared" si="362"/>
        <v>0</v>
      </c>
      <c r="AF276" s="45"/>
      <c r="AG276">
        <f t="shared" si="363"/>
        <v>0</v>
      </c>
      <c r="AH276" s="45"/>
      <c r="AI276">
        <f t="shared" si="364"/>
        <v>0</v>
      </c>
      <c r="AJ276" s="45"/>
      <c r="AK276">
        <f t="shared" si="365"/>
        <v>0</v>
      </c>
      <c r="AL276" s="45"/>
      <c r="AM276">
        <f t="shared" ref="AM276:AM339" si="389">IF(AL276="SI",1,0)</f>
        <v>0</v>
      </c>
      <c r="AN276">
        <f t="shared" si="302"/>
        <v>0</v>
      </c>
      <c r="AO276">
        <f t="shared" si="366"/>
        <v>0</v>
      </c>
      <c r="AP276" s="45"/>
      <c r="AQ276" s="46">
        <f t="shared" ref="AQ276:AQ339" si="390">IF(AP276="SI",1,0)</f>
        <v>0</v>
      </c>
      <c r="AR276" s="45"/>
      <c r="AS276" s="46">
        <f t="shared" si="367"/>
        <v>0</v>
      </c>
      <c r="AT276" s="45"/>
      <c r="AU276" s="46">
        <f t="shared" si="368"/>
        <v>0</v>
      </c>
      <c r="AV276" s="45"/>
      <c r="AW276">
        <f t="shared" ref="AW276" si="391">IF(AV276="SI",1,0)</f>
        <v>0</v>
      </c>
      <c r="AX276">
        <f t="shared" si="304"/>
        <v>0</v>
      </c>
      <c r="AY276">
        <f t="shared" si="305"/>
        <v>0</v>
      </c>
    </row>
    <row r="277" spans="1:51" x14ac:dyDescent="0.25">
      <c r="A277" s="66">
        <f>'Mapa de riesgos'!B282</f>
        <v>0</v>
      </c>
      <c r="B277" s="67">
        <f>'Mapa de riesgos'!E282</f>
        <v>0</v>
      </c>
      <c r="C277" s="67"/>
      <c r="D277" s="45"/>
      <c r="E277" s="46">
        <f t="shared" si="352"/>
        <v>0</v>
      </c>
      <c r="F277" s="45"/>
      <c r="G277" s="46">
        <f t="shared" si="353"/>
        <v>0</v>
      </c>
      <c r="H277" s="45"/>
      <c r="I277" s="46">
        <f t="shared" si="388"/>
        <v>0</v>
      </c>
      <c r="J277" s="45"/>
      <c r="K277">
        <f t="shared" si="354"/>
        <v>0</v>
      </c>
      <c r="L277" s="45"/>
      <c r="M277">
        <f t="shared" si="355"/>
        <v>0</v>
      </c>
      <c r="N277" s="45"/>
      <c r="O277">
        <f t="shared" si="356"/>
        <v>0</v>
      </c>
      <c r="P277" s="45"/>
      <c r="Q277">
        <f t="shared" si="357"/>
        <v>0</v>
      </c>
      <c r="R277" s="45"/>
      <c r="S277" s="46">
        <f t="shared" si="358"/>
        <v>0</v>
      </c>
      <c r="T277" s="45"/>
      <c r="U277" s="46">
        <f t="shared" si="359"/>
        <v>0</v>
      </c>
      <c r="V277" s="45"/>
      <c r="W277" s="46">
        <f t="shared" si="360"/>
        <v>0</v>
      </c>
      <c r="X277" s="45"/>
      <c r="Y277" s="46">
        <f t="shared" si="370"/>
        <v>0</v>
      </c>
      <c r="Z277">
        <f t="shared" si="371"/>
        <v>0</v>
      </c>
      <c r="AA277" s="46">
        <f t="shared" si="372"/>
        <v>0</v>
      </c>
      <c r="AB277" s="45"/>
      <c r="AC277" s="46">
        <f t="shared" si="361"/>
        <v>0</v>
      </c>
      <c r="AD277" s="45"/>
      <c r="AE277" s="46">
        <f t="shared" si="362"/>
        <v>0</v>
      </c>
      <c r="AF277" s="45"/>
      <c r="AG277">
        <f t="shared" si="363"/>
        <v>0</v>
      </c>
      <c r="AH277" s="45"/>
      <c r="AI277">
        <f t="shared" si="364"/>
        <v>0</v>
      </c>
      <c r="AJ277" s="45"/>
      <c r="AK277">
        <f t="shared" si="365"/>
        <v>0</v>
      </c>
      <c r="AL277" s="45"/>
      <c r="AM277">
        <f t="shared" si="389"/>
        <v>0</v>
      </c>
      <c r="AN277">
        <f t="shared" ref="AN277:AN340" si="392">Q277+S277+U277+W277+Y277+AC277+AE277+AG277+AI277+AK277+AM277</f>
        <v>0</v>
      </c>
      <c r="AO277">
        <f t="shared" si="366"/>
        <v>0</v>
      </c>
      <c r="AP277" s="45"/>
      <c r="AQ277" s="46">
        <f t="shared" si="390"/>
        <v>0</v>
      </c>
      <c r="AR277" s="45"/>
      <c r="AS277" s="46">
        <f t="shared" si="367"/>
        <v>0</v>
      </c>
      <c r="AT277" s="45"/>
      <c r="AU277" s="46">
        <f t="shared" si="368"/>
        <v>0</v>
      </c>
      <c r="AV277" s="45"/>
      <c r="AW277">
        <f t="shared" ref="AW277" si="393">IF(AV277="SI",1,0)</f>
        <v>0</v>
      </c>
      <c r="AX277">
        <f t="shared" ref="AX277:AX340" si="394">AW277+AU277+AS277+AQ277+AM277+AK277+AI277+AG277+AE277+AC277+Y277+W277+U277+S277+Q277+O277</f>
        <v>0</v>
      </c>
      <c r="AY277">
        <f t="shared" ref="AY277:AY340" si="395">IF(AX277=0,0,IF(AX277&lt;=3,1,IF(AX277&lt;=6,2,IF(AX277&lt;=9,3,IF(AX277&lt;=12,4,IF(AX277&lt;=16,5,""))))))</f>
        <v>0</v>
      </c>
    </row>
    <row r="278" spans="1:51" x14ac:dyDescent="0.25">
      <c r="A278" s="66">
        <f>'Mapa de riesgos'!B283</f>
        <v>0</v>
      </c>
      <c r="B278" s="67">
        <f>'Mapa de riesgos'!E283</f>
        <v>0</v>
      </c>
      <c r="C278" s="67"/>
      <c r="D278" s="45"/>
      <c r="E278" s="46">
        <f t="shared" si="352"/>
        <v>0</v>
      </c>
      <c r="F278" s="45"/>
      <c r="G278" s="46">
        <f t="shared" si="353"/>
        <v>0</v>
      </c>
      <c r="H278" s="45"/>
      <c r="I278" s="46">
        <f t="shared" si="388"/>
        <v>0</v>
      </c>
      <c r="J278" s="45"/>
      <c r="K278">
        <f t="shared" si="354"/>
        <v>0</v>
      </c>
      <c r="L278" s="45"/>
      <c r="M278">
        <f t="shared" si="355"/>
        <v>0</v>
      </c>
      <c r="N278" s="45"/>
      <c r="O278">
        <f t="shared" si="356"/>
        <v>0</v>
      </c>
      <c r="P278" s="45"/>
      <c r="Q278">
        <f t="shared" si="357"/>
        <v>0</v>
      </c>
      <c r="R278" s="45"/>
      <c r="S278" s="46">
        <f t="shared" si="358"/>
        <v>0</v>
      </c>
      <c r="T278" s="45"/>
      <c r="U278" s="46">
        <f t="shared" si="359"/>
        <v>0</v>
      </c>
      <c r="V278" s="45"/>
      <c r="W278" s="46">
        <f t="shared" si="360"/>
        <v>0</v>
      </c>
      <c r="X278" s="45"/>
      <c r="Y278" s="46">
        <f t="shared" si="370"/>
        <v>0</v>
      </c>
      <c r="Z278">
        <f t="shared" si="371"/>
        <v>0</v>
      </c>
      <c r="AA278" s="46">
        <f t="shared" si="372"/>
        <v>0</v>
      </c>
      <c r="AB278" s="45"/>
      <c r="AC278" s="46">
        <f t="shared" si="361"/>
        <v>0</v>
      </c>
      <c r="AD278" s="45"/>
      <c r="AE278" s="46">
        <f t="shared" si="362"/>
        <v>0</v>
      </c>
      <c r="AF278" s="45"/>
      <c r="AG278">
        <f t="shared" si="363"/>
        <v>0</v>
      </c>
      <c r="AH278" s="45"/>
      <c r="AI278">
        <f t="shared" si="364"/>
        <v>0</v>
      </c>
      <c r="AJ278" s="45"/>
      <c r="AK278">
        <f t="shared" si="365"/>
        <v>0</v>
      </c>
      <c r="AL278" s="45"/>
      <c r="AM278">
        <f t="shared" si="389"/>
        <v>0</v>
      </c>
      <c r="AN278">
        <f t="shared" si="392"/>
        <v>0</v>
      </c>
      <c r="AO278">
        <f t="shared" si="366"/>
        <v>0</v>
      </c>
      <c r="AP278" s="45"/>
      <c r="AQ278" s="46">
        <f t="shared" si="390"/>
        <v>0</v>
      </c>
      <c r="AR278" s="45"/>
      <c r="AS278" s="46">
        <f t="shared" si="367"/>
        <v>0</v>
      </c>
      <c r="AT278" s="45"/>
      <c r="AU278" s="46">
        <f t="shared" si="368"/>
        <v>0</v>
      </c>
      <c r="AV278" s="45"/>
      <c r="AW278">
        <f t="shared" ref="AW278" si="396">IF(AV278="SI",1,0)</f>
        <v>0</v>
      </c>
      <c r="AX278">
        <f t="shared" si="394"/>
        <v>0</v>
      </c>
      <c r="AY278">
        <f t="shared" si="395"/>
        <v>0</v>
      </c>
    </row>
    <row r="279" spans="1:51" x14ac:dyDescent="0.25">
      <c r="A279" s="66">
        <f>'Mapa de riesgos'!B284</f>
        <v>0</v>
      </c>
      <c r="B279" s="67">
        <f>'Mapa de riesgos'!E284</f>
        <v>0</v>
      </c>
      <c r="C279" s="67"/>
      <c r="D279" s="45"/>
      <c r="E279" s="46">
        <f t="shared" si="352"/>
        <v>0</v>
      </c>
      <c r="F279" s="45"/>
      <c r="G279" s="46">
        <f t="shared" si="353"/>
        <v>0</v>
      </c>
      <c r="H279" s="45"/>
      <c r="I279" s="46">
        <f t="shared" si="388"/>
        <v>0</v>
      </c>
      <c r="J279" s="45"/>
      <c r="K279">
        <f t="shared" si="354"/>
        <v>0</v>
      </c>
      <c r="L279" s="45"/>
      <c r="M279">
        <f t="shared" si="355"/>
        <v>0</v>
      </c>
      <c r="N279" s="45"/>
      <c r="O279">
        <f t="shared" si="356"/>
        <v>0</v>
      </c>
      <c r="P279" s="45"/>
      <c r="Q279">
        <f t="shared" si="357"/>
        <v>0</v>
      </c>
      <c r="R279" s="45"/>
      <c r="S279" s="46">
        <f t="shared" si="358"/>
        <v>0</v>
      </c>
      <c r="T279" s="45"/>
      <c r="U279" s="46">
        <f t="shared" si="359"/>
        <v>0</v>
      </c>
      <c r="V279" s="45"/>
      <c r="W279" s="46">
        <f t="shared" si="360"/>
        <v>0</v>
      </c>
      <c r="X279" s="45"/>
      <c r="Y279" s="46">
        <f t="shared" si="370"/>
        <v>0</v>
      </c>
      <c r="Z279">
        <f t="shared" si="371"/>
        <v>0</v>
      </c>
      <c r="AA279" s="46">
        <f t="shared" si="372"/>
        <v>0</v>
      </c>
      <c r="AB279" s="45"/>
      <c r="AC279" s="46">
        <f t="shared" si="361"/>
        <v>0</v>
      </c>
      <c r="AD279" s="45"/>
      <c r="AE279" s="46">
        <f t="shared" si="362"/>
        <v>0</v>
      </c>
      <c r="AF279" s="45"/>
      <c r="AG279">
        <f t="shared" si="363"/>
        <v>0</v>
      </c>
      <c r="AH279" s="45"/>
      <c r="AI279">
        <f t="shared" si="364"/>
        <v>0</v>
      </c>
      <c r="AJ279" s="45"/>
      <c r="AK279">
        <f t="shared" si="365"/>
        <v>0</v>
      </c>
      <c r="AL279" s="45"/>
      <c r="AM279">
        <f t="shared" si="389"/>
        <v>0</v>
      </c>
      <c r="AN279">
        <f t="shared" si="392"/>
        <v>0</v>
      </c>
      <c r="AO279">
        <f t="shared" si="366"/>
        <v>0</v>
      </c>
      <c r="AP279" s="45"/>
      <c r="AQ279" s="46">
        <f t="shared" si="390"/>
        <v>0</v>
      </c>
      <c r="AR279" s="45"/>
      <c r="AS279" s="46">
        <f t="shared" si="367"/>
        <v>0</v>
      </c>
      <c r="AT279" s="45"/>
      <c r="AU279" s="46">
        <f t="shared" si="368"/>
        <v>0</v>
      </c>
      <c r="AV279" s="45"/>
      <c r="AW279">
        <f t="shared" ref="AW279" si="397">IF(AV279="SI",1,0)</f>
        <v>0</v>
      </c>
      <c r="AX279">
        <f t="shared" si="394"/>
        <v>0</v>
      </c>
      <c r="AY279">
        <f t="shared" si="395"/>
        <v>0</v>
      </c>
    </row>
    <row r="280" spans="1:51" x14ac:dyDescent="0.25">
      <c r="A280" s="66">
        <f>'Mapa de riesgos'!B285</f>
        <v>0</v>
      </c>
      <c r="B280" s="67">
        <f>'Mapa de riesgos'!E285</f>
        <v>0</v>
      </c>
      <c r="C280" s="67"/>
      <c r="D280" s="45"/>
      <c r="E280" s="46">
        <f t="shared" si="352"/>
        <v>0</v>
      </c>
      <c r="F280" s="45"/>
      <c r="G280" s="46">
        <f t="shared" si="353"/>
        <v>0</v>
      </c>
      <c r="H280" s="45"/>
      <c r="I280" s="46">
        <f t="shared" si="388"/>
        <v>0</v>
      </c>
      <c r="J280" s="45"/>
      <c r="K280">
        <f t="shared" si="354"/>
        <v>0</v>
      </c>
      <c r="L280" s="45"/>
      <c r="M280">
        <f t="shared" si="355"/>
        <v>0</v>
      </c>
      <c r="N280" s="45"/>
      <c r="O280">
        <f t="shared" si="356"/>
        <v>0</v>
      </c>
      <c r="P280" s="45"/>
      <c r="Q280">
        <f t="shared" si="357"/>
        <v>0</v>
      </c>
      <c r="R280" s="45"/>
      <c r="S280" s="46">
        <f t="shared" si="358"/>
        <v>0</v>
      </c>
      <c r="T280" s="45"/>
      <c r="U280" s="46">
        <f t="shared" si="359"/>
        <v>0</v>
      </c>
      <c r="V280" s="45"/>
      <c r="W280" s="46">
        <f t="shared" si="360"/>
        <v>0</v>
      </c>
      <c r="X280" s="45"/>
      <c r="Y280" s="46">
        <f t="shared" si="370"/>
        <v>0</v>
      </c>
      <c r="Z280">
        <f t="shared" si="371"/>
        <v>0</v>
      </c>
      <c r="AA280" s="46">
        <f t="shared" si="372"/>
        <v>0</v>
      </c>
      <c r="AB280" s="45"/>
      <c r="AC280" s="46">
        <f t="shared" si="361"/>
        <v>0</v>
      </c>
      <c r="AD280" s="45"/>
      <c r="AE280" s="46">
        <f t="shared" si="362"/>
        <v>0</v>
      </c>
      <c r="AF280" s="45"/>
      <c r="AG280">
        <f t="shared" si="363"/>
        <v>0</v>
      </c>
      <c r="AH280" s="45"/>
      <c r="AI280">
        <f t="shared" si="364"/>
        <v>0</v>
      </c>
      <c r="AJ280" s="45"/>
      <c r="AK280">
        <f t="shared" si="365"/>
        <v>0</v>
      </c>
      <c r="AL280" s="45"/>
      <c r="AM280">
        <f t="shared" si="389"/>
        <v>0</v>
      </c>
      <c r="AN280">
        <f t="shared" si="392"/>
        <v>0</v>
      </c>
      <c r="AO280">
        <f t="shared" si="366"/>
        <v>0</v>
      </c>
      <c r="AP280" s="45"/>
      <c r="AQ280" s="46">
        <f t="shared" si="390"/>
        <v>0</v>
      </c>
      <c r="AR280" s="45"/>
      <c r="AS280" s="46">
        <f t="shared" si="367"/>
        <v>0</v>
      </c>
      <c r="AT280" s="45"/>
      <c r="AU280" s="46">
        <f t="shared" si="368"/>
        <v>0</v>
      </c>
      <c r="AV280" s="45"/>
      <c r="AW280">
        <f t="shared" ref="AW280" si="398">IF(AV280="SI",1,0)</f>
        <v>0</v>
      </c>
      <c r="AX280">
        <f t="shared" si="394"/>
        <v>0</v>
      </c>
      <c r="AY280">
        <f t="shared" si="395"/>
        <v>0</v>
      </c>
    </row>
    <row r="281" spans="1:51" x14ac:dyDescent="0.25">
      <c r="A281" s="66">
        <f>'Mapa de riesgos'!B286</f>
        <v>0</v>
      </c>
      <c r="B281" s="67">
        <f>'Mapa de riesgos'!E286</f>
        <v>0</v>
      </c>
      <c r="C281" s="67"/>
      <c r="D281" s="45"/>
      <c r="E281" s="46">
        <f t="shared" si="352"/>
        <v>0</v>
      </c>
      <c r="F281" s="45"/>
      <c r="G281" s="46">
        <f t="shared" si="353"/>
        <v>0</v>
      </c>
      <c r="H281" s="45"/>
      <c r="I281" s="46">
        <f t="shared" si="388"/>
        <v>0</v>
      </c>
      <c r="J281" s="45"/>
      <c r="K281">
        <f t="shared" si="354"/>
        <v>0</v>
      </c>
      <c r="L281" s="45"/>
      <c r="M281">
        <f t="shared" si="355"/>
        <v>0</v>
      </c>
      <c r="N281" s="45"/>
      <c r="O281">
        <f t="shared" si="356"/>
        <v>0</v>
      </c>
      <c r="P281" s="45"/>
      <c r="Q281">
        <f t="shared" si="357"/>
        <v>0</v>
      </c>
      <c r="R281" s="45"/>
      <c r="S281" s="46">
        <f t="shared" si="358"/>
        <v>0</v>
      </c>
      <c r="T281" s="45"/>
      <c r="U281" s="46">
        <f t="shared" si="359"/>
        <v>0</v>
      </c>
      <c r="V281" s="45"/>
      <c r="W281" s="46">
        <f t="shared" si="360"/>
        <v>0</v>
      </c>
      <c r="X281" s="45"/>
      <c r="Y281" s="46">
        <f t="shared" si="370"/>
        <v>0</v>
      </c>
      <c r="Z281">
        <f t="shared" si="371"/>
        <v>0</v>
      </c>
      <c r="AA281" s="46">
        <f t="shared" si="372"/>
        <v>0</v>
      </c>
      <c r="AB281" s="45"/>
      <c r="AC281" s="46">
        <f t="shared" si="361"/>
        <v>0</v>
      </c>
      <c r="AD281" s="45"/>
      <c r="AE281" s="46">
        <f t="shared" si="362"/>
        <v>0</v>
      </c>
      <c r="AF281" s="45"/>
      <c r="AG281">
        <f t="shared" si="363"/>
        <v>0</v>
      </c>
      <c r="AH281" s="45"/>
      <c r="AI281">
        <f t="shared" si="364"/>
        <v>0</v>
      </c>
      <c r="AJ281" s="45"/>
      <c r="AK281">
        <f t="shared" si="365"/>
        <v>0</v>
      </c>
      <c r="AL281" s="45"/>
      <c r="AM281">
        <f t="shared" si="389"/>
        <v>0</v>
      </c>
      <c r="AN281">
        <f t="shared" si="392"/>
        <v>0</v>
      </c>
      <c r="AO281">
        <f t="shared" si="366"/>
        <v>0</v>
      </c>
      <c r="AP281" s="45"/>
      <c r="AQ281" s="46">
        <f t="shared" si="390"/>
        <v>0</v>
      </c>
      <c r="AR281" s="45"/>
      <c r="AS281" s="46">
        <f t="shared" si="367"/>
        <v>0</v>
      </c>
      <c r="AT281" s="45"/>
      <c r="AU281" s="46">
        <f t="shared" si="368"/>
        <v>0</v>
      </c>
      <c r="AV281" s="45"/>
      <c r="AW281">
        <f t="shared" ref="AW281" si="399">IF(AV281="SI",1,0)</f>
        <v>0</v>
      </c>
      <c r="AX281">
        <f t="shared" si="394"/>
        <v>0</v>
      </c>
      <c r="AY281">
        <f t="shared" si="395"/>
        <v>0</v>
      </c>
    </row>
    <row r="282" spans="1:51" x14ac:dyDescent="0.25">
      <c r="A282" s="66">
        <f>'Mapa de riesgos'!B287</f>
        <v>0</v>
      </c>
      <c r="B282" s="67">
        <f>'Mapa de riesgos'!E287</f>
        <v>0</v>
      </c>
      <c r="C282" s="67"/>
      <c r="D282" s="45"/>
      <c r="E282" s="46">
        <f t="shared" si="352"/>
        <v>0</v>
      </c>
      <c r="F282" s="45"/>
      <c r="G282" s="46">
        <f t="shared" si="353"/>
        <v>0</v>
      </c>
      <c r="H282" s="45"/>
      <c r="I282" s="46">
        <f t="shared" si="388"/>
        <v>0</v>
      </c>
      <c r="J282" s="45"/>
      <c r="K282">
        <f t="shared" si="354"/>
        <v>0</v>
      </c>
      <c r="L282" s="45"/>
      <c r="M282">
        <f t="shared" si="355"/>
        <v>0</v>
      </c>
      <c r="N282" s="45"/>
      <c r="O282">
        <f t="shared" si="356"/>
        <v>0</v>
      </c>
      <c r="P282" s="45"/>
      <c r="Q282">
        <f t="shared" si="357"/>
        <v>0</v>
      </c>
      <c r="R282" s="45"/>
      <c r="S282" s="46">
        <f t="shared" si="358"/>
        <v>0</v>
      </c>
      <c r="T282" s="45"/>
      <c r="U282" s="46">
        <f t="shared" si="359"/>
        <v>0</v>
      </c>
      <c r="V282" s="45"/>
      <c r="W282" s="46">
        <f t="shared" si="360"/>
        <v>0</v>
      </c>
      <c r="X282" s="45"/>
      <c r="Y282" s="46">
        <f t="shared" si="370"/>
        <v>0</v>
      </c>
      <c r="Z282">
        <f t="shared" si="371"/>
        <v>0</v>
      </c>
      <c r="AA282" s="46">
        <f t="shared" si="372"/>
        <v>0</v>
      </c>
      <c r="AB282" s="45"/>
      <c r="AC282" s="46">
        <f t="shared" si="361"/>
        <v>0</v>
      </c>
      <c r="AD282" s="45"/>
      <c r="AE282" s="46">
        <f t="shared" si="362"/>
        <v>0</v>
      </c>
      <c r="AF282" s="45"/>
      <c r="AG282">
        <f t="shared" si="363"/>
        <v>0</v>
      </c>
      <c r="AH282" s="45"/>
      <c r="AI282">
        <f t="shared" si="364"/>
        <v>0</v>
      </c>
      <c r="AJ282" s="45"/>
      <c r="AK282">
        <f t="shared" si="365"/>
        <v>0</v>
      </c>
      <c r="AL282" s="45"/>
      <c r="AM282">
        <f t="shared" si="389"/>
        <v>0</v>
      </c>
      <c r="AN282">
        <f t="shared" si="392"/>
        <v>0</v>
      </c>
      <c r="AO282">
        <f t="shared" si="366"/>
        <v>0</v>
      </c>
      <c r="AP282" s="45"/>
      <c r="AQ282" s="46">
        <f t="shared" si="390"/>
        <v>0</v>
      </c>
      <c r="AR282" s="45"/>
      <c r="AS282" s="46">
        <f t="shared" si="367"/>
        <v>0</v>
      </c>
      <c r="AT282" s="45"/>
      <c r="AU282" s="46">
        <f t="shared" si="368"/>
        <v>0</v>
      </c>
      <c r="AV282" s="45"/>
      <c r="AW282">
        <f t="shared" ref="AW282" si="400">IF(AV282="SI",1,0)</f>
        <v>0</v>
      </c>
      <c r="AX282">
        <f t="shared" si="394"/>
        <v>0</v>
      </c>
      <c r="AY282">
        <f t="shared" si="395"/>
        <v>0</v>
      </c>
    </row>
    <row r="283" spans="1:51" x14ac:dyDescent="0.25">
      <c r="A283" s="66">
        <f>'Mapa de riesgos'!B288</f>
        <v>0</v>
      </c>
      <c r="B283" s="67">
        <f>'Mapa de riesgos'!E288</f>
        <v>0</v>
      </c>
      <c r="C283" s="67"/>
      <c r="D283" s="45"/>
      <c r="E283" s="46">
        <f t="shared" si="352"/>
        <v>0</v>
      </c>
      <c r="F283" s="45"/>
      <c r="G283" s="46">
        <f t="shared" si="353"/>
        <v>0</v>
      </c>
      <c r="H283" s="45"/>
      <c r="I283" s="46">
        <f t="shared" si="388"/>
        <v>0</v>
      </c>
      <c r="J283" s="45"/>
      <c r="K283">
        <f t="shared" si="354"/>
        <v>0</v>
      </c>
      <c r="L283" s="45"/>
      <c r="M283">
        <f t="shared" si="355"/>
        <v>0</v>
      </c>
      <c r="N283" s="45"/>
      <c r="O283">
        <f t="shared" si="356"/>
        <v>0</v>
      </c>
      <c r="P283" s="45"/>
      <c r="Q283">
        <f t="shared" si="357"/>
        <v>0</v>
      </c>
      <c r="R283" s="45"/>
      <c r="S283" s="46">
        <f t="shared" si="358"/>
        <v>0</v>
      </c>
      <c r="T283" s="45"/>
      <c r="U283" s="46">
        <f t="shared" si="359"/>
        <v>0</v>
      </c>
      <c r="V283" s="45"/>
      <c r="W283" s="46">
        <f t="shared" si="360"/>
        <v>0</v>
      </c>
      <c r="X283" s="45"/>
      <c r="Y283" s="46">
        <f t="shared" si="370"/>
        <v>0</v>
      </c>
      <c r="Z283">
        <f t="shared" si="371"/>
        <v>0</v>
      </c>
      <c r="AA283" s="46">
        <f t="shared" si="372"/>
        <v>0</v>
      </c>
      <c r="AB283" s="45"/>
      <c r="AC283" s="46">
        <f t="shared" si="361"/>
        <v>0</v>
      </c>
      <c r="AD283" s="45"/>
      <c r="AE283" s="46">
        <f t="shared" si="362"/>
        <v>0</v>
      </c>
      <c r="AF283" s="45"/>
      <c r="AG283">
        <f t="shared" si="363"/>
        <v>0</v>
      </c>
      <c r="AH283" s="45"/>
      <c r="AI283">
        <f t="shared" si="364"/>
        <v>0</v>
      </c>
      <c r="AJ283" s="45"/>
      <c r="AK283">
        <f t="shared" si="365"/>
        <v>0</v>
      </c>
      <c r="AL283" s="45"/>
      <c r="AM283">
        <f t="shared" si="389"/>
        <v>0</v>
      </c>
      <c r="AN283">
        <f t="shared" si="392"/>
        <v>0</v>
      </c>
      <c r="AO283">
        <f t="shared" si="366"/>
        <v>0</v>
      </c>
      <c r="AP283" s="45"/>
      <c r="AQ283" s="46">
        <f t="shared" si="390"/>
        <v>0</v>
      </c>
      <c r="AR283" s="45"/>
      <c r="AS283" s="46">
        <f t="shared" si="367"/>
        <v>0</v>
      </c>
      <c r="AT283" s="45"/>
      <c r="AU283" s="46">
        <f t="shared" si="368"/>
        <v>0</v>
      </c>
      <c r="AV283" s="45"/>
      <c r="AW283">
        <f t="shared" ref="AW283" si="401">IF(AV283="SI",1,0)</f>
        <v>0</v>
      </c>
      <c r="AX283">
        <f t="shared" si="394"/>
        <v>0</v>
      </c>
      <c r="AY283">
        <f t="shared" si="395"/>
        <v>0</v>
      </c>
    </row>
    <row r="284" spans="1:51" x14ac:dyDescent="0.25">
      <c r="A284" s="66">
        <f>'Mapa de riesgos'!B289</f>
        <v>0</v>
      </c>
      <c r="B284" s="67">
        <f>'Mapa de riesgos'!E289</f>
        <v>0</v>
      </c>
      <c r="C284" s="67"/>
      <c r="D284" s="45"/>
      <c r="E284" s="46">
        <f t="shared" si="352"/>
        <v>0</v>
      </c>
      <c r="F284" s="45"/>
      <c r="G284" s="46">
        <f t="shared" si="353"/>
        <v>0</v>
      </c>
      <c r="H284" s="45"/>
      <c r="I284" s="46">
        <f t="shared" si="388"/>
        <v>0</v>
      </c>
      <c r="J284" s="45"/>
      <c r="K284">
        <f t="shared" si="354"/>
        <v>0</v>
      </c>
      <c r="L284" s="45"/>
      <c r="M284">
        <f t="shared" si="355"/>
        <v>0</v>
      </c>
      <c r="N284" s="45"/>
      <c r="O284">
        <f t="shared" si="356"/>
        <v>0</v>
      </c>
      <c r="P284" s="45"/>
      <c r="Q284">
        <f t="shared" si="357"/>
        <v>0</v>
      </c>
      <c r="R284" s="45"/>
      <c r="S284" s="46">
        <f t="shared" si="358"/>
        <v>0</v>
      </c>
      <c r="T284" s="45"/>
      <c r="U284" s="46">
        <f t="shared" si="359"/>
        <v>0</v>
      </c>
      <c r="V284" s="45"/>
      <c r="W284" s="46">
        <f t="shared" si="360"/>
        <v>0</v>
      </c>
      <c r="X284" s="45"/>
      <c r="Y284" s="46">
        <f t="shared" si="370"/>
        <v>0</v>
      </c>
      <c r="Z284">
        <f t="shared" si="371"/>
        <v>0</v>
      </c>
      <c r="AA284" s="46">
        <f t="shared" si="372"/>
        <v>0</v>
      </c>
      <c r="AB284" s="45"/>
      <c r="AC284" s="46">
        <f t="shared" si="361"/>
        <v>0</v>
      </c>
      <c r="AD284" s="45"/>
      <c r="AE284" s="46">
        <f t="shared" si="362"/>
        <v>0</v>
      </c>
      <c r="AF284" s="45"/>
      <c r="AG284">
        <f t="shared" si="363"/>
        <v>0</v>
      </c>
      <c r="AH284" s="45"/>
      <c r="AI284">
        <f t="shared" si="364"/>
        <v>0</v>
      </c>
      <c r="AJ284" s="45"/>
      <c r="AK284">
        <f t="shared" si="365"/>
        <v>0</v>
      </c>
      <c r="AL284" s="45"/>
      <c r="AM284">
        <f t="shared" si="389"/>
        <v>0</v>
      </c>
      <c r="AN284">
        <f t="shared" si="392"/>
        <v>0</v>
      </c>
      <c r="AO284">
        <f t="shared" si="366"/>
        <v>0</v>
      </c>
      <c r="AP284" s="45"/>
      <c r="AQ284" s="46">
        <f t="shared" si="390"/>
        <v>0</v>
      </c>
      <c r="AR284" s="45"/>
      <c r="AS284" s="46">
        <f t="shared" si="367"/>
        <v>0</v>
      </c>
      <c r="AT284" s="45"/>
      <c r="AU284" s="46">
        <f t="shared" si="368"/>
        <v>0</v>
      </c>
      <c r="AV284" s="45"/>
      <c r="AW284">
        <f t="shared" ref="AW284" si="402">IF(AV284="SI",1,0)</f>
        <v>0</v>
      </c>
      <c r="AX284">
        <f t="shared" si="394"/>
        <v>0</v>
      </c>
      <c r="AY284">
        <f t="shared" si="395"/>
        <v>0</v>
      </c>
    </row>
    <row r="285" spans="1:51" x14ac:dyDescent="0.25">
      <c r="A285" s="66">
        <f>'Mapa de riesgos'!B290</f>
        <v>0</v>
      </c>
      <c r="B285" s="67">
        <f>'Mapa de riesgos'!E290</f>
        <v>0</v>
      </c>
      <c r="C285" s="67"/>
      <c r="D285" s="45"/>
      <c r="E285" s="46">
        <f t="shared" si="352"/>
        <v>0</v>
      </c>
      <c r="F285" s="45"/>
      <c r="G285" s="46">
        <f t="shared" si="353"/>
        <v>0</v>
      </c>
      <c r="H285" s="45"/>
      <c r="I285" s="46">
        <f t="shared" si="388"/>
        <v>0</v>
      </c>
      <c r="J285" s="45"/>
      <c r="K285">
        <f t="shared" si="354"/>
        <v>0</v>
      </c>
      <c r="L285" s="45"/>
      <c r="M285">
        <f t="shared" si="355"/>
        <v>0</v>
      </c>
      <c r="N285" s="45"/>
      <c r="O285">
        <f t="shared" si="356"/>
        <v>0</v>
      </c>
      <c r="P285" s="45"/>
      <c r="Q285">
        <f t="shared" si="357"/>
        <v>0</v>
      </c>
      <c r="R285" s="45"/>
      <c r="S285" s="46">
        <f t="shared" si="358"/>
        <v>0</v>
      </c>
      <c r="T285" s="45"/>
      <c r="U285" s="46">
        <f t="shared" si="359"/>
        <v>0</v>
      </c>
      <c r="V285" s="45"/>
      <c r="W285" s="46">
        <f t="shared" si="360"/>
        <v>0</v>
      </c>
      <c r="X285" s="45"/>
      <c r="Y285" s="46">
        <f t="shared" si="370"/>
        <v>0</v>
      </c>
      <c r="Z285">
        <f t="shared" si="371"/>
        <v>0</v>
      </c>
      <c r="AA285" s="46">
        <f t="shared" si="372"/>
        <v>0</v>
      </c>
      <c r="AB285" s="45"/>
      <c r="AC285" s="46">
        <f t="shared" si="361"/>
        <v>0</v>
      </c>
      <c r="AD285" s="45"/>
      <c r="AE285" s="46">
        <f t="shared" si="362"/>
        <v>0</v>
      </c>
      <c r="AF285" s="45"/>
      <c r="AG285">
        <f t="shared" si="363"/>
        <v>0</v>
      </c>
      <c r="AH285" s="45"/>
      <c r="AI285">
        <f t="shared" si="364"/>
        <v>0</v>
      </c>
      <c r="AJ285" s="45"/>
      <c r="AK285">
        <f t="shared" si="365"/>
        <v>0</v>
      </c>
      <c r="AL285" s="45"/>
      <c r="AM285">
        <f t="shared" si="389"/>
        <v>0</v>
      </c>
      <c r="AN285">
        <f t="shared" si="392"/>
        <v>0</v>
      </c>
      <c r="AO285">
        <f t="shared" si="366"/>
        <v>0</v>
      </c>
      <c r="AP285" s="45"/>
      <c r="AQ285" s="46">
        <f t="shared" si="390"/>
        <v>0</v>
      </c>
      <c r="AR285" s="45"/>
      <c r="AS285" s="46">
        <f t="shared" si="367"/>
        <v>0</v>
      </c>
      <c r="AT285" s="45"/>
      <c r="AU285" s="46">
        <f t="shared" si="368"/>
        <v>0</v>
      </c>
      <c r="AV285" s="45"/>
      <c r="AW285">
        <f t="shared" ref="AW285" si="403">IF(AV285="SI",1,0)</f>
        <v>0</v>
      </c>
      <c r="AX285">
        <f t="shared" si="394"/>
        <v>0</v>
      </c>
      <c r="AY285">
        <f t="shared" si="395"/>
        <v>0</v>
      </c>
    </row>
    <row r="286" spans="1:51" x14ac:dyDescent="0.25">
      <c r="A286" s="66">
        <f>'Mapa de riesgos'!B291</f>
        <v>0</v>
      </c>
      <c r="B286" s="67">
        <f>'Mapa de riesgos'!E291</f>
        <v>0</v>
      </c>
      <c r="C286" s="67"/>
      <c r="D286" s="45"/>
      <c r="E286" s="46">
        <f t="shared" si="352"/>
        <v>0</v>
      </c>
      <c r="F286" s="45"/>
      <c r="G286" s="46">
        <f t="shared" si="353"/>
        <v>0</v>
      </c>
      <c r="H286" s="45"/>
      <c r="I286" s="46">
        <f t="shared" si="388"/>
        <v>0</v>
      </c>
      <c r="J286" s="45"/>
      <c r="K286">
        <f t="shared" si="354"/>
        <v>0</v>
      </c>
      <c r="L286" s="45"/>
      <c r="M286">
        <f t="shared" si="355"/>
        <v>0</v>
      </c>
      <c r="N286" s="45"/>
      <c r="O286">
        <f t="shared" si="356"/>
        <v>0</v>
      </c>
      <c r="P286" s="45"/>
      <c r="Q286">
        <f t="shared" si="357"/>
        <v>0</v>
      </c>
      <c r="R286" s="45"/>
      <c r="S286" s="46">
        <f t="shared" si="358"/>
        <v>0</v>
      </c>
      <c r="T286" s="45"/>
      <c r="U286" s="46">
        <f t="shared" si="359"/>
        <v>0</v>
      </c>
      <c r="V286" s="45"/>
      <c r="W286" s="46">
        <f t="shared" si="360"/>
        <v>0</v>
      </c>
      <c r="X286" s="45"/>
      <c r="Y286" s="46">
        <f t="shared" si="370"/>
        <v>0</v>
      </c>
      <c r="Z286">
        <f t="shared" si="371"/>
        <v>0</v>
      </c>
      <c r="AA286" s="46">
        <f t="shared" si="372"/>
        <v>0</v>
      </c>
      <c r="AB286" s="45"/>
      <c r="AC286" s="46">
        <f t="shared" si="361"/>
        <v>0</v>
      </c>
      <c r="AD286" s="45"/>
      <c r="AE286" s="46">
        <f t="shared" si="362"/>
        <v>0</v>
      </c>
      <c r="AF286" s="45"/>
      <c r="AG286">
        <f t="shared" si="363"/>
        <v>0</v>
      </c>
      <c r="AH286" s="45"/>
      <c r="AI286">
        <f t="shared" si="364"/>
        <v>0</v>
      </c>
      <c r="AJ286" s="45"/>
      <c r="AK286">
        <f t="shared" si="365"/>
        <v>0</v>
      </c>
      <c r="AL286" s="45"/>
      <c r="AM286">
        <f t="shared" si="389"/>
        <v>0</v>
      </c>
      <c r="AN286">
        <f t="shared" si="392"/>
        <v>0</v>
      </c>
      <c r="AO286">
        <f t="shared" si="366"/>
        <v>0</v>
      </c>
      <c r="AP286" s="45"/>
      <c r="AQ286" s="46">
        <f t="shared" si="390"/>
        <v>0</v>
      </c>
      <c r="AR286" s="45"/>
      <c r="AS286" s="46">
        <f t="shared" si="367"/>
        <v>0</v>
      </c>
      <c r="AT286" s="45"/>
      <c r="AU286" s="46">
        <f t="shared" si="368"/>
        <v>0</v>
      </c>
      <c r="AV286" s="45"/>
      <c r="AW286">
        <f t="shared" ref="AW286" si="404">IF(AV286="SI",1,0)</f>
        <v>0</v>
      </c>
      <c r="AX286">
        <f t="shared" si="394"/>
        <v>0</v>
      </c>
      <c r="AY286">
        <f t="shared" si="395"/>
        <v>0</v>
      </c>
    </row>
    <row r="287" spans="1:51" x14ac:dyDescent="0.25">
      <c r="A287" s="66">
        <f>'Mapa de riesgos'!B292</f>
        <v>0</v>
      </c>
      <c r="B287" s="67">
        <f>'Mapa de riesgos'!E292</f>
        <v>0</v>
      </c>
      <c r="C287" s="67"/>
      <c r="D287" s="45"/>
      <c r="E287" s="46">
        <f t="shared" si="352"/>
        <v>0</v>
      </c>
      <c r="F287" s="45"/>
      <c r="G287" s="46">
        <f t="shared" si="353"/>
        <v>0</v>
      </c>
      <c r="H287" s="45"/>
      <c r="I287" s="46">
        <f t="shared" si="388"/>
        <v>0</v>
      </c>
      <c r="J287" s="45"/>
      <c r="K287">
        <f t="shared" si="354"/>
        <v>0</v>
      </c>
      <c r="L287" s="45"/>
      <c r="M287">
        <f t="shared" si="355"/>
        <v>0</v>
      </c>
      <c r="N287" s="45"/>
      <c r="O287">
        <f t="shared" si="356"/>
        <v>0</v>
      </c>
      <c r="P287" s="45"/>
      <c r="Q287">
        <f t="shared" si="357"/>
        <v>0</v>
      </c>
      <c r="R287" s="45"/>
      <c r="S287" s="46">
        <f t="shared" si="358"/>
        <v>0</v>
      </c>
      <c r="T287" s="45"/>
      <c r="U287" s="46">
        <f t="shared" si="359"/>
        <v>0</v>
      </c>
      <c r="V287" s="45"/>
      <c r="W287" s="46">
        <f t="shared" si="360"/>
        <v>0</v>
      </c>
      <c r="X287" s="45"/>
      <c r="Y287" s="46">
        <f t="shared" si="370"/>
        <v>0</v>
      </c>
      <c r="Z287">
        <f t="shared" si="371"/>
        <v>0</v>
      </c>
      <c r="AA287" s="46">
        <f t="shared" si="372"/>
        <v>0</v>
      </c>
      <c r="AB287" s="45"/>
      <c r="AC287" s="46">
        <f t="shared" si="361"/>
        <v>0</v>
      </c>
      <c r="AD287" s="45"/>
      <c r="AE287" s="46">
        <f t="shared" si="362"/>
        <v>0</v>
      </c>
      <c r="AF287" s="45"/>
      <c r="AG287">
        <f t="shared" si="363"/>
        <v>0</v>
      </c>
      <c r="AH287" s="45"/>
      <c r="AI287">
        <f t="shared" si="364"/>
        <v>0</v>
      </c>
      <c r="AJ287" s="45"/>
      <c r="AK287">
        <f t="shared" si="365"/>
        <v>0</v>
      </c>
      <c r="AL287" s="45"/>
      <c r="AM287">
        <f t="shared" si="389"/>
        <v>0</v>
      </c>
      <c r="AN287">
        <f t="shared" si="392"/>
        <v>0</v>
      </c>
      <c r="AO287">
        <f t="shared" si="366"/>
        <v>0</v>
      </c>
      <c r="AP287" s="45"/>
      <c r="AQ287" s="46">
        <f t="shared" si="390"/>
        <v>0</v>
      </c>
      <c r="AR287" s="45"/>
      <c r="AS287" s="46">
        <f t="shared" si="367"/>
        <v>0</v>
      </c>
      <c r="AT287" s="45"/>
      <c r="AU287" s="46">
        <f t="shared" si="368"/>
        <v>0</v>
      </c>
      <c r="AV287" s="45"/>
      <c r="AW287">
        <f t="shared" ref="AW287" si="405">IF(AV287="SI",1,0)</f>
        <v>0</v>
      </c>
      <c r="AX287">
        <f t="shared" si="394"/>
        <v>0</v>
      </c>
      <c r="AY287">
        <f t="shared" si="395"/>
        <v>0</v>
      </c>
    </row>
    <row r="288" spans="1:51" x14ac:dyDescent="0.25">
      <c r="A288" s="66">
        <f>'Mapa de riesgos'!B293</f>
        <v>0</v>
      </c>
      <c r="B288" s="67">
        <f>'Mapa de riesgos'!E293</f>
        <v>0</v>
      </c>
      <c r="C288" s="67"/>
      <c r="D288" s="45"/>
      <c r="E288" s="46">
        <f t="shared" si="352"/>
        <v>0</v>
      </c>
      <c r="F288" s="45"/>
      <c r="G288" s="46">
        <f t="shared" si="353"/>
        <v>0</v>
      </c>
      <c r="H288" s="45"/>
      <c r="I288" s="46">
        <f t="shared" si="388"/>
        <v>0</v>
      </c>
      <c r="J288" s="45"/>
      <c r="K288">
        <f t="shared" si="354"/>
        <v>0</v>
      </c>
      <c r="L288" s="45"/>
      <c r="M288">
        <f t="shared" si="355"/>
        <v>0</v>
      </c>
      <c r="N288" s="45"/>
      <c r="O288">
        <f t="shared" si="356"/>
        <v>0</v>
      </c>
      <c r="P288" s="45"/>
      <c r="Q288">
        <f t="shared" si="357"/>
        <v>0</v>
      </c>
      <c r="R288" s="45"/>
      <c r="S288" s="46">
        <f t="shared" si="358"/>
        <v>0</v>
      </c>
      <c r="T288" s="45"/>
      <c r="U288" s="46">
        <f t="shared" si="359"/>
        <v>0</v>
      </c>
      <c r="V288" s="45"/>
      <c r="W288" s="46">
        <f t="shared" si="360"/>
        <v>0</v>
      </c>
      <c r="X288" s="45"/>
      <c r="Y288" s="46">
        <f t="shared" si="370"/>
        <v>0</v>
      </c>
      <c r="Z288">
        <f t="shared" si="371"/>
        <v>0</v>
      </c>
      <c r="AA288" s="46">
        <f t="shared" si="372"/>
        <v>0</v>
      </c>
      <c r="AB288" s="45"/>
      <c r="AC288" s="46">
        <f t="shared" si="361"/>
        <v>0</v>
      </c>
      <c r="AD288" s="45"/>
      <c r="AE288" s="46">
        <f t="shared" si="362"/>
        <v>0</v>
      </c>
      <c r="AF288" s="45"/>
      <c r="AG288">
        <f t="shared" si="363"/>
        <v>0</v>
      </c>
      <c r="AH288" s="45"/>
      <c r="AI288">
        <f t="shared" si="364"/>
        <v>0</v>
      </c>
      <c r="AJ288" s="45"/>
      <c r="AK288">
        <f t="shared" si="365"/>
        <v>0</v>
      </c>
      <c r="AL288" s="45"/>
      <c r="AM288">
        <f t="shared" si="389"/>
        <v>0</v>
      </c>
      <c r="AN288">
        <f t="shared" si="392"/>
        <v>0</v>
      </c>
      <c r="AO288">
        <f t="shared" si="366"/>
        <v>0</v>
      </c>
      <c r="AP288" s="45"/>
      <c r="AQ288" s="46">
        <f t="shared" si="390"/>
        <v>0</v>
      </c>
      <c r="AR288" s="45"/>
      <c r="AS288" s="46">
        <f t="shared" si="367"/>
        <v>0</v>
      </c>
      <c r="AT288" s="45"/>
      <c r="AU288" s="46">
        <f t="shared" si="368"/>
        <v>0</v>
      </c>
      <c r="AV288" s="45"/>
      <c r="AW288">
        <f t="shared" ref="AW288" si="406">IF(AV288="SI",1,0)</f>
        <v>0</v>
      </c>
      <c r="AX288">
        <f t="shared" si="394"/>
        <v>0</v>
      </c>
      <c r="AY288">
        <f t="shared" si="395"/>
        <v>0</v>
      </c>
    </row>
    <row r="289" spans="1:51" x14ac:dyDescent="0.25">
      <c r="A289" s="66">
        <f>'Mapa de riesgos'!B294</f>
        <v>0</v>
      </c>
      <c r="B289" s="67">
        <f>'Mapa de riesgos'!E294</f>
        <v>0</v>
      </c>
      <c r="C289" s="67"/>
      <c r="D289" s="45"/>
      <c r="E289" s="46">
        <f t="shared" si="352"/>
        <v>0</v>
      </c>
      <c r="F289" s="45"/>
      <c r="G289" s="46">
        <f t="shared" si="353"/>
        <v>0</v>
      </c>
      <c r="H289" s="45"/>
      <c r="I289" s="46">
        <f t="shared" si="388"/>
        <v>0</v>
      </c>
      <c r="J289" s="45"/>
      <c r="K289">
        <f t="shared" si="354"/>
        <v>0</v>
      </c>
      <c r="L289" s="45"/>
      <c r="M289">
        <f t="shared" si="355"/>
        <v>0</v>
      </c>
      <c r="N289" s="45"/>
      <c r="O289">
        <f t="shared" si="356"/>
        <v>0</v>
      </c>
      <c r="P289" s="45"/>
      <c r="Q289">
        <f t="shared" si="357"/>
        <v>0</v>
      </c>
      <c r="R289" s="45"/>
      <c r="S289" s="46">
        <f t="shared" si="358"/>
        <v>0</v>
      </c>
      <c r="T289" s="45"/>
      <c r="U289" s="46">
        <f t="shared" si="359"/>
        <v>0</v>
      </c>
      <c r="V289" s="45"/>
      <c r="W289" s="46">
        <f t="shared" si="360"/>
        <v>0</v>
      </c>
      <c r="X289" s="45"/>
      <c r="Y289" s="46">
        <f t="shared" si="370"/>
        <v>0</v>
      </c>
      <c r="Z289">
        <f t="shared" si="371"/>
        <v>0</v>
      </c>
      <c r="AA289" s="46">
        <f t="shared" si="372"/>
        <v>0</v>
      </c>
      <c r="AB289" s="45"/>
      <c r="AC289" s="46">
        <f t="shared" si="361"/>
        <v>0</v>
      </c>
      <c r="AD289" s="45"/>
      <c r="AE289" s="46">
        <f t="shared" si="362"/>
        <v>0</v>
      </c>
      <c r="AF289" s="45"/>
      <c r="AG289">
        <f t="shared" si="363"/>
        <v>0</v>
      </c>
      <c r="AH289" s="45"/>
      <c r="AI289">
        <f t="shared" si="364"/>
        <v>0</v>
      </c>
      <c r="AJ289" s="45"/>
      <c r="AK289">
        <f t="shared" si="365"/>
        <v>0</v>
      </c>
      <c r="AL289" s="45"/>
      <c r="AM289">
        <f t="shared" si="389"/>
        <v>0</v>
      </c>
      <c r="AN289">
        <f t="shared" si="392"/>
        <v>0</v>
      </c>
      <c r="AO289">
        <f t="shared" si="366"/>
        <v>0</v>
      </c>
      <c r="AP289" s="45"/>
      <c r="AQ289" s="46">
        <f t="shared" si="390"/>
        <v>0</v>
      </c>
      <c r="AR289" s="45"/>
      <c r="AS289" s="46">
        <f t="shared" si="367"/>
        <v>0</v>
      </c>
      <c r="AT289" s="45"/>
      <c r="AU289" s="46">
        <f t="shared" si="368"/>
        <v>0</v>
      </c>
      <c r="AV289" s="45"/>
      <c r="AW289">
        <f t="shared" ref="AW289" si="407">IF(AV289="SI",1,0)</f>
        <v>0</v>
      </c>
      <c r="AX289">
        <f t="shared" si="394"/>
        <v>0</v>
      </c>
      <c r="AY289">
        <f t="shared" si="395"/>
        <v>0</v>
      </c>
    </row>
    <row r="290" spans="1:51" x14ac:dyDescent="0.25">
      <c r="A290" s="66">
        <f>'Mapa de riesgos'!B295</f>
        <v>0</v>
      </c>
      <c r="B290" s="67">
        <f>'Mapa de riesgos'!E295</f>
        <v>0</v>
      </c>
      <c r="C290" s="67"/>
      <c r="D290" s="45"/>
      <c r="E290" s="46">
        <f t="shared" si="352"/>
        <v>0</v>
      </c>
      <c r="F290" s="45"/>
      <c r="G290" s="46">
        <f t="shared" si="353"/>
        <v>0</v>
      </c>
      <c r="H290" s="45"/>
      <c r="I290" s="46">
        <f t="shared" si="388"/>
        <v>0</v>
      </c>
      <c r="J290" s="45"/>
      <c r="K290">
        <f t="shared" si="354"/>
        <v>0</v>
      </c>
      <c r="L290" s="45"/>
      <c r="M290">
        <f t="shared" si="355"/>
        <v>0</v>
      </c>
      <c r="N290" s="45"/>
      <c r="O290">
        <f t="shared" si="356"/>
        <v>0</v>
      </c>
      <c r="P290" s="45"/>
      <c r="Q290">
        <f t="shared" si="357"/>
        <v>0</v>
      </c>
      <c r="R290" s="45"/>
      <c r="S290" s="46">
        <f t="shared" si="358"/>
        <v>0</v>
      </c>
      <c r="T290" s="45"/>
      <c r="U290" s="46">
        <f t="shared" si="359"/>
        <v>0</v>
      </c>
      <c r="V290" s="45"/>
      <c r="W290" s="46">
        <f t="shared" si="360"/>
        <v>0</v>
      </c>
      <c r="X290" s="45"/>
      <c r="Y290" s="46">
        <f t="shared" si="370"/>
        <v>0</v>
      </c>
      <c r="Z290">
        <f t="shared" si="371"/>
        <v>0</v>
      </c>
      <c r="AA290" s="46">
        <f t="shared" si="372"/>
        <v>0</v>
      </c>
      <c r="AB290" s="45"/>
      <c r="AC290" s="46">
        <f t="shared" si="361"/>
        <v>0</v>
      </c>
      <c r="AD290" s="45"/>
      <c r="AE290" s="46">
        <f t="shared" si="362"/>
        <v>0</v>
      </c>
      <c r="AF290" s="45"/>
      <c r="AG290">
        <f t="shared" si="363"/>
        <v>0</v>
      </c>
      <c r="AH290" s="45"/>
      <c r="AI290">
        <f t="shared" si="364"/>
        <v>0</v>
      </c>
      <c r="AJ290" s="45"/>
      <c r="AK290">
        <f t="shared" si="365"/>
        <v>0</v>
      </c>
      <c r="AL290" s="45"/>
      <c r="AM290">
        <f t="shared" si="389"/>
        <v>0</v>
      </c>
      <c r="AN290">
        <f t="shared" si="392"/>
        <v>0</v>
      </c>
      <c r="AO290">
        <f t="shared" si="366"/>
        <v>0</v>
      </c>
      <c r="AP290" s="45"/>
      <c r="AQ290" s="46">
        <f t="shared" si="390"/>
        <v>0</v>
      </c>
      <c r="AR290" s="45"/>
      <c r="AS290" s="46">
        <f t="shared" si="367"/>
        <v>0</v>
      </c>
      <c r="AT290" s="45"/>
      <c r="AU290" s="46">
        <f t="shared" si="368"/>
        <v>0</v>
      </c>
      <c r="AV290" s="45"/>
      <c r="AW290">
        <f t="shared" ref="AW290" si="408">IF(AV290="SI",1,0)</f>
        <v>0</v>
      </c>
      <c r="AX290">
        <f t="shared" si="394"/>
        <v>0</v>
      </c>
      <c r="AY290">
        <f t="shared" si="395"/>
        <v>0</v>
      </c>
    </row>
    <row r="291" spans="1:51" x14ac:dyDescent="0.25">
      <c r="A291" s="66">
        <f>'Mapa de riesgos'!B296</f>
        <v>0</v>
      </c>
      <c r="B291" s="67">
        <f>'Mapa de riesgos'!E296</f>
        <v>0</v>
      </c>
      <c r="C291" s="67"/>
      <c r="D291" s="45"/>
      <c r="E291" s="46">
        <f t="shared" si="352"/>
        <v>0</v>
      </c>
      <c r="F291" s="45"/>
      <c r="G291" s="46">
        <f t="shared" si="353"/>
        <v>0</v>
      </c>
      <c r="H291" s="45"/>
      <c r="I291" s="46">
        <f t="shared" si="388"/>
        <v>0</v>
      </c>
      <c r="J291" s="45"/>
      <c r="K291">
        <f t="shared" si="354"/>
        <v>0</v>
      </c>
      <c r="L291" s="45"/>
      <c r="M291">
        <f t="shared" si="355"/>
        <v>0</v>
      </c>
      <c r="N291" s="45"/>
      <c r="O291">
        <f t="shared" si="356"/>
        <v>0</v>
      </c>
      <c r="P291" s="45"/>
      <c r="Q291">
        <f t="shared" si="357"/>
        <v>0</v>
      </c>
      <c r="R291" s="45"/>
      <c r="S291" s="46">
        <f t="shared" si="358"/>
        <v>0</v>
      </c>
      <c r="T291" s="45"/>
      <c r="U291" s="46">
        <f t="shared" si="359"/>
        <v>0</v>
      </c>
      <c r="V291" s="45"/>
      <c r="W291" s="46">
        <f t="shared" si="360"/>
        <v>0</v>
      </c>
      <c r="X291" s="45"/>
      <c r="Y291" s="46">
        <f t="shared" si="370"/>
        <v>0</v>
      </c>
      <c r="Z291">
        <f t="shared" si="371"/>
        <v>0</v>
      </c>
      <c r="AA291" s="46">
        <f t="shared" si="372"/>
        <v>0</v>
      </c>
      <c r="AB291" s="45"/>
      <c r="AC291" s="46">
        <f t="shared" si="361"/>
        <v>0</v>
      </c>
      <c r="AD291" s="45"/>
      <c r="AE291" s="46">
        <f t="shared" si="362"/>
        <v>0</v>
      </c>
      <c r="AF291" s="45"/>
      <c r="AG291">
        <f t="shared" si="363"/>
        <v>0</v>
      </c>
      <c r="AH291" s="45"/>
      <c r="AI291">
        <f t="shared" si="364"/>
        <v>0</v>
      </c>
      <c r="AJ291" s="45"/>
      <c r="AK291">
        <f t="shared" si="365"/>
        <v>0</v>
      </c>
      <c r="AL291" s="45"/>
      <c r="AM291">
        <f t="shared" si="389"/>
        <v>0</v>
      </c>
      <c r="AN291">
        <f t="shared" si="392"/>
        <v>0</v>
      </c>
      <c r="AO291">
        <f t="shared" si="366"/>
        <v>0</v>
      </c>
      <c r="AP291" s="45"/>
      <c r="AQ291" s="46">
        <f t="shared" si="390"/>
        <v>0</v>
      </c>
      <c r="AR291" s="45"/>
      <c r="AS291" s="46">
        <f t="shared" si="367"/>
        <v>0</v>
      </c>
      <c r="AT291" s="45"/>
      <c r="AU291" s="46">
        <f t="shared" si="368"/>
        <v>0</v>
      </c>
      <c r="AV291" s="45"/>
      <c r="AW291">
        <f t="shared" ref="AW291" si="409">IF(AV291="SI",1,0)</f>
        <v>0</v>
      </c>
      <c r="AX291">
        <f t="shared" si="394"/>
        <v>0</v>
      </c>
      <c r="AY291">
        <f t="shared" si="395"/>
        <v>0</v>
      </c>
    </row>
    <row r="292" spans="1:51" x14ac:dyDescent="0.25">
      <c r="A292" s="66">
        <f>'Mapa de riesgos'!B297</f>
        <v>0</v>
      </c>
      <c r="B292" s="67">
        <f>'Mapa de riesgos'!E297</f>
        <v>0</v>
      </c>
      <c r="C292" s="67"/>
      <c r="D292" s="45"/>
      <c r="E292" s="46">
        <f t="shared" si="352"/>
        <v>0</v>
      </c>
      <c r="F292" s="45"/>
      <c r="G292" s="46">
        <f t="shared" si="353"/>
        <v>0</v>
      </c>
      <c r="H292" s="45"/>
      <c r="I292" s="46">
        <f t="shared" si="388"/>
        <v>0</v>
      </c>
      <c r="J292" s="45"/>
      <c r="K292">
        <f t="shared" si="354"/>
        <v>0</v>
      </c>
      <c r="L292" s="45"/>
      <c r="M292">
        <f t="shared" si="355"/>
        <v>0</v>
      </c>
      <c r="N292" s="45"/>
      <c r="O292">
        <f t="shared" si="356"/>
        <v>0</v>
      </c>
      <c r="P292" s="45"/>
      <c r="Q292">
        <f t="shared" si="357"/>
        <v>0</v>
      </c>
      <c r="R292" s="45"/>
      <c r="S292" s="46">
        <f t="shared" si="358"/>
        <v>0</v>
      </c>
      <c r="T292" s="45"/>
      <c r="U292" s="46">
        <f t="shared" si="359"/>
        <v>0</v>
      </c>
      <c r="V292" s="45"/>
      <c r="W292" s="46">
        <f t="shared" si="360"/>
        <v>0</v>
      </c>
      <c r="X292" s="45"/>
      <c r="Y292" s="46">
        <f t="shared" si="370"/>
        <v>0</v>
      </c>
      <c r="Z292">
        <f t="shared" si="371"/>
        <v>0</v>
      </c>
      <c r="AA292" s="46">
        <f t="shared" si="372"/>
        <v>0</v>
      </c>
      <c r="AB292" s="45"/>
      <c r="AC292" s="46">
        <f t="shared" si="361"/>
        <v>0</v>
      </c>
      <c r="AD292" s="45"/>
      <c r="AE292" s="46">
        <f t="shared" si="362"/>
        <v>0</v>
      </c>
      <c r="AF292" s="45"/>
      <c r="AG292">
        <f t="shared" si="363"/>
        <v>0</v>
      </c>
      <c r="AH292" s="45"/>
      <c r="AI292">
        <f t="shared" si="364"/>
        <v>0</v>
      </c>
      <c r="AJ292" s="45"/>
      <c r="AK292">
        <f t="shared" si="365"/>
        <v>0</v>
      </c>
      <c r="AL292" s="45"/>
      <c r="AM292">
        <f t="shared" si="389"/>
        <v>0</v>
      </c>
      <c r="AN292">
        <f t="shared" si="392"/>
        <v>0</v>
      </c>
      <c r="AO292">
        <f t="shared" si="366"/>
        <v>0</v>
      </c>
      <c r="AP292" s="45"/>
      <c r="AQ292" s="46">
        <f t="shared" si="390"/>
        <v>0</v>
      </c>
      <c r="AR292" s="45"/>
      <c r="AS292" s="46">
        <f t="shared" si="367"/>
        <v>0</v>
      </c>
      <c r="AT292" s="45"/>
      <c r="AU292" s="46">
        <f t="shared" si="368"/>
        <v>0</v>
      </c>
      <c r="AV292" s="45"/>
      <c r="AW292">
        <f t="shared" ref="AW292" si="410">IF(AV292="SI",1,0)</f>
        <v>0</v>
      </c>
      <c r="AX292">
        <f t="shared" si="394"/>
        <v>0</v>
      </c>
      <c r="AY292">
        <f t="shared" si="395"/>
        <v>0</v>
      </c>
    </row>
    <row r="293" spans="1:51" x14ac:dyDescent="0.25">
      <c r="A293" s="66">
        <f>'Mapa de riesgos'!B298</f>
        <v>0</v>
      </c>
      <c r="B293" s="67">
        <f>'Mapa de riesgos'!E298</f>
        <v>0</v>
      </c>
      <c r="C293" s="67"/>
      <c r="D293" s="45"/>
      <c r="E293" s="46">
        <f t="shared" si="352"/>
        <v>0</v>
      </c>
      <c r="F293" s="45"/>
      <c r="G293" s="46">
        <f t="shared" si="353"/>
        <v>0</v>
      </c>
      <c r="H293" s="45"/>
      <c r="I293" s="46">
        <f t="shared" si="388"/>
        <v>0</v>
      </c>
      <c r="J293" s="45"/>
      <c r="K293">
        <f t="shared" si="354"/>
        <v>0</v>
      </c>
      <c r="L293" s="45"/>
      <c r="M293">
        <f t="shared" si="355"/>
        <v>0</v>
      </c>
      <c r="N293" s="45"/>
      <c r="O293">
        <f t="shared" si="356"/>
        <v>0</v>
      </c>
      <c r="P293" s="45"/>
      <c r="Q293">
        <f t="shared" si="357"/>
        <v>0</v>
      </c>
      <c r="R293" s="45"/>
      <c r="S293" s="46">
        <f t="shared" si="358"/>
        <v>0</v>
      </c>
      <c r="T293" s="45"/>
      <c r="U293" s="46">
        <f t="shared" si="359"/>
        <v>0</v>
      </c>
      <c r="V293" s="45"/>
      <c r="W293" s="46">
        <f t="shared" si="360"/>
        <v>0</v>
      </c>
      <c r="X293" s="45"/>
      <c r="Y293" s="46">
        <f t="shared" si="370"/>
        <v>0</v>
      </c>
      <c r="Z293">
        <f t="shared" si="371"/>
        <v>0</v>
      </c>
      <c r="AA293" s="46">
        <f t="shared" si="372"/>
        <v>0</v>
      </c>
      <c r="AB293" s="45"/>
      <c r="AC293" s="46">
        <f t="shared" si="361"/>
        <v>0</v>
      </c>
      <c r="AD293" s="45"/>
      <c r="AE293" s="46">
        <f t="shared" si="362"/>
        <v>0</v>
      </c>
      <c r="AF293" s="45"/>
      <c r="AG293">
        <f t="shared" si="363"/>
        <v>0</v>
      </c>
      <c r="AH293" s="45"/>
      <c r="AI293">
        <f t="shared" si="364"/>
        <v>0</v>
      </c>
      <c r="AJ293" s="45"/>
      <c r="AK293">
        <f t="shared" si="365"/>
        <v>0</v>
      </c>
      <c r="AL293" s="45"/>
      <c r="AM293">
        <f t="shared" si="389"/>
        <v>0</v>
      </c>
      <c r="AN293">
        <f t="shared" si="392"/>
        <v>0</v>
      </c>
      <c r="AO293">
        <f t="shared" si="366"/>
        <v>0</v>
      </c>
      <c r="AP293" s="45"/>
      <c r="AQ293" s="46">
        <f t="shared" si="390"/>
        <v>0</v>
      </c>
      <c r="AR293" s="45"/>
      <c r="AS293" s="46">
        <f t="shared" si="367"/>
        <v>0</v>
      </c>
      <c r="AT293" s="45"/>
      <c r="AU293" s="46">
        <f t="shared" si="368"/>
        <v>0</v>
      </c>
      <c r="AV293" s="45"/>
      <c r="AW293">
        <f t="shared" ref="AW293" si="411">IF(AV293="SI",1,0)</f>
        <v>0</v>
      </c>
      <c r="AX293">
        <f t="shared" si="394"/>
        <v>0</v>
      </c>
      <c r="AY293">
        <f t="shared" si="395"/>
        <v>0</v>
      </c>
    </row>
    <row r="294" spans="1:51" x14ac:dyDescent="0.25">
      <c r="A294" s="66">
        <f>'Mapa de riesgos'!B299</f>
        <v>0</v>
      </c>
      <c r="B294" s="67">
        <f>'Mapa de riesgos'!E299</f>
        <v>0</v>
      </c>
      <c r="C294" s="67"/>
      <c r="D294" s="45"/>
      <c r="E294" s="46">
        <f t="shared" si="352"/>
        <v>0</v>
      </c>
      <c r="F294" s="45"/>
      <c r="G294" s="46">
        <f t="shared" si="353"/>
        <v>0</v>
      </c>
      <c r="H294" s="45"/>
      <c r="I294" s="46">
        <f t="shared" si="388"/>
        <v>0</v>
      </c>
      <c r="J294" s="45"/>
      <c r="K294">
        <f t="shared" si="354"/>
        <v>0</v>
      </c>
      <c r="L294" s="45"/>
      <c r="M294">
        <f t="shared" si="355"/>
        <v>0</v>
      </c>
      <c r="N294" s="45"/>
      <c r="O294">
        <f t="shared" si="356"/>
        <v>0</v>
      </c>
      <c r="P294" s="45"/>
      <c r="Q294">
        <f t="shared" si="357"/>
        <v>0</v>
      </c>
      <c r="R294" s="45"/>
      <c r="S294" s="46">
        <f t="shared" si="358"/>
        <v>0</v>
      </c>
      <c r="T294" s="45"/>
      <c r="U294" s="46">
        <f t="shared" si="359"/>
        <v>0</v>
      </c>
      <c r="V294" s="45"/>
      <c r="W294" s="46">
        <f t="shared" si="360"/>
        <v>0</v>
      </c>
      <c r="X294" s="45"/>
      <c r="Y294" s="46">
        <f t="shared" si="370"/>
        <v>0</v>
      </c>
      <c r="Z294">
        <f t="shared" si="371"/>
        <v>0</v>
      </c>
      <c r="AA294" s="46">
        <f t="shared" si="372"/>
        <v>0</v>
      </c>
      <c r="AB294" s="45"/>
      <c r="AC294" s="46">
        <f t="shared" si="361"/>
        <v>0</v>
      </c>
      <c r="AD294" s="45"/>
      <c r="AE294" s="46">
        <f t="shared" si="362"/>
        <v>0</v>
      </c>
      <c r="AF294" s="45"/>
      <c r="AG294">
        <f t="shared" si="363"/>
        <v>0</v>
      </c>
      <c r="AH294" s="45"/>
      <c r="AI294">
        <f t="shared" si="364"/>
        <v>0</v>
      </c>
      <c r="AJ294" s="45"/>
      <c r="AK294">
        <f t="shared" si="365"/>
        <v>0</v>
      </c>
      <c r="AL294" s="45"/>
      <c r="AM294">
        <f t="shared" si="389"/>
        <v>0</v>
      </c>
      <c r="AN294">
        <f t="shared" si="392"/>
        <v>0</v>
      </c>
      <c r="AO294">
        <f t="shared" si="366"/>
        <v>0</v>
      </c>
      <c r="AP294" s="45"/>
      <c r="AQ294" s="46">
        <f t="shared" si="390"/>
        <v>0</v>
      </c>
      <c r="AR294" s="45"/>
      <c r="AS294" s="46">
        <f t="shared" si="367"/>
        <v>0</v>
      </c>
      <c r="AT294" s="45"/>
      <c r="AU294" s="46">
        <f t="shared" si="368"/>
        <v>0</v>
      </c>
      <c r="AV294" s="45"/>
      <c r="AW294">
        <f t="shared" ref="AW294" si="412">IF(AV294="SI",1,0)</f>
        <v>0</v>
      </c>
      <c r="AX294">
        <f t="shared" si="394"/>
        <v>0</v>
      </c>
      <c r="AY294">
        <f t="shared" si="395"/>
        <v>0</v>
      </c>
    </row>
    <row r="295" spans="1:51" x14ac:dyDescent="0.25">
      <c r="A295" s="66">
        <f>'Mapa de riesgos'!B300</f>
        <v>0</v>
      </c>
      <c r="B295" s="67">
        <f>'Mapa de riesgos'!E300</f>
        <v>0</v>
      </c>
      <c r="C295" s="67"/>
      <c r="D295" s="45"/>
      <c r="E295" s="46">
        <f t="shared" si="352"/>
        <v>0</v>
      </c>
      <c r="F295" s="45"/>
      <c r="G295" s="46">
        <f t="shared" si="353"/>
        <v>0</v>
      </c>
      <c r="H295" s="45"/>
      <c r="I295" s="46">
        <f t="shared" si="388"/>
        <v>0</v>
      </c>
      <c r="J295" s="45"/>
      <c r="K295">
        <f t="shared" si="354"/>
        <v>0</v>
      </c>
      <c r="L295" s="45"/>
      <c r="M295">
        <f t="shared" si="355"/>
        <v>0</v>
      </c>
      <c r="N295" s="45"/>
      <c r="O295">
        <f t="shared" si="356"/>
        <v>0</v>
      </c>
      <c r="P295" s="45"/>
      <c r="Q295">
        <f t="shared" si="357"/>
        <v>0</v>
      </c>
      <c r="R295" s="45"/>
      <c r="S295" s="46">
        <f t="shared" si="358"/>
        <v>0</v>
      </c>
      <c r="T295" s="45"/>
      <c r="U295" s="46">
        <f t="shared" si="359"/>
        <v>0</v>
      </c>
      <c r="V295" s="45"/>
      <c r="W295" s="46">
        <f t="shared" si="360"/>
        <v>0</v>
      </c>
      <c r="X295" s="45"/>
      <c r="Y295" s="46">
        <f t="shared" si="370"/>
        <v>0</v>
      </c>
      <c r="Z295">
        <f t="shared" si="371"/>
        <v>0</v>
      </c>
      <c r="AA295" s="46">
        <f t="shared" si="372"/>
        <v>0</v>
      </c>
      <c r="AB295" s="45"/>
      <c r="AC295" s="46">
        <f t="shared" si="361"/>
        <v>0</v>
      </c>
      <c r="AD295" s="45"/>
      <c r="AE295" s="46">
        <f t="shared" si="362"/>
        <v>0</v>
      </c>
      <c r="AF295" s="45"/>
      <c r="AG295">
        <f t="shared" si="363"/>
        <v>0</v>
      </c>
      <c r="AH295" s="45"/>
      <c r="AI295">
        <f t="shared" si="364"/>
        <v>0</v>
      </c>
      <c r="AJ295" s="45"/>
      <c r="AK295">
        <f t="shared" si="365"/>
        <v>0</v>
      </c>
      <c r="AL295" s="45"/>
      <c r="AM295">
        <f t="shared" si="389"/>
        <v>0</v>
      </c>
      <c r="AN295">
        <f t="shared" si="392"/>
        <v>0</v>
      </c>
      <c r="AO295">
        <f t="shared" si="366"/>
        <v>0</v>
      </c>
      <c r="AP295" s="45"/>
      <c r="AQ295" s="46">
        <f t="shared" si="390"/>
        <v>0</v>
      </c>
      <c r="AR295" s="45"/>
      <c r="AS295" s="46">
        <f t="shared" si="367"/>
        <v>0</v>
      </c>
      <c r="AT295" s="45"/>
      <c r="AU295" s="46">
        <f t="shared" si="368"/>
        <v>0</v>
      </c>
      <c r="AV295" s="45"/>
      <c r="AW295">
        <f t="shared" ref="AW295" si="413">IF(AV295="SI",1,0)</f>
        <v>0</v>
      </c>
      <c r="AX295">
        <f t="shared" si="394"/>
        <v>0</v>
      </c>
      <c r="AY295">
        <f t="shared" si="395"/>
        <v>0</v>
      </c>
    </row>
    <row r="296" spans="1:51" x14ac:dyDescent="0.25">
      <c r="A296" s="66">
        <f>'Mapa de riesgos'!B301</f>
        <v>0</v>
      </c>
      <c r="B296" s="67">
        <f>'Mapa de riesgos'!E301</f>
        <v>0</v>
      </c>
      <c r="C296" s="67"/>
      <c r="D296" s="45"/>
      <c r="E296" s="46">
        <f t="shared" si="352"/>
        <v>0</v>
      </c>
      <c r="F296" s="45"/>
      <c r="G296" s="46">
        <f t="shared" si="353"/>
        <v>0</v>
      </c>
      <c r="H296" s="45"/>
      <c r="I296" s="46">
        <f t="shared" si="388"/>
        <v>0</v>
      </c>
      <c r="J296" s="45"/>
      <c r="K296">
        <f t="shared" si="354"/>
        <v>0</v>
      </c>
      <c r="L296" s="45"/>
      <c r="M296">
        <f t="shared" si="355"/>
        <v>0</v>
      </c>
      <c r="N296" s="45"/>
      <c r="O296">
        <f t="shared" si="356"/>
        <v>0</v>
      </c>
      <c r="P296" s="45"/>
      <c r="Q296">
        <f t="shared" si="357"/>
        <v>0</v>
      </c>
      <c r="R296" s="45"/>
      <c r="S296" s="46">
        <f t="shared" si="358"/>
        <v>0</v>
      </c>
      <c r="T296" s="45"/>
      <c r="U296" s="46">
        <f t="shared" si="359"/>
        <v>0</v>
      </c>
      <c r="V296" s="45"/>
      <c r="W296" s="46">
        <f t="shared" si="360"/>
        <v>0</v>
      </c>
      <c r="X296" s="45"/>
      <c r="Y296" s="46">
        <f t="shared" si="370"/>
        <v>0</v>
      </c>
      <c r="Z296">
        <f t="shared" si="371"/>
        <v>0</v>
      </c>
      <c r="AA296" s="46">
        <f t="shared" si="372"/>
        <v>0</v>
      </c>
      <c r="AB296" s="45"/>
      <c r="AC296" s="46">
        <f t="shared" si="361"/>
        <v>0</v>
      </c>
      <c r="AD296" s="45"/>
      <c r="AE296" s="46">
        <f t="shared" si="362"/>
        <v>0</v>
      </c>
      <c r="AF296" s="45"/>
      <c r="AG296">
        <f t="shared" si="363"/>
        <v>0</v>
      </c>
      <c r="AH296" s="45"/>
      <c r="AI296">
        <f t="shared" si="364"/>
        <v>0</v>
      </c>
      <c r="AJ296" s="45"/>
      <c r="AK296">
        <f t="shared" si="365"/>
        <v>0</v>
      </c>
      <c r="AL296" s="45"/>
      <c r="AM296">
        <f t="shared" si="389"/>
        <v>0</v>
      </c>
      <c r="AN296">
        <f t="shared" si="392"/>
        <v>0</v>
      </c>
      <c r="AO296">
        <f t="shared" si="366"/>
        <v>0</v>
      </c>
      <c r="AP296" s="45"/>
      <c r="AQ296" s="46">
        <f t="shared" si="390"/>
        <v>0</v>
      </c>
      <c r="AR296" s="45"/>
      <c r="AS296" s="46">
        <f t="shared" si="367"/>
        <v>0</v>
      </c>
      <c r="AT296" s="45"/>
      <c r="AU296" s="46">
        <f t="shared" si="368"/>
        <v>0</v>
      </c>
      <c r="AV296" s="45"/>
      <c r="AW296">
        <f t="shared" ref="AW296" si="414">IF(AV296="SI",1,0)</f>
        <v>0</v>
      </c>
      <c r="AX296">
        <f t="shared" si="394"/>
        <v>0</v>
      </c>
      <c r="AY296">
        <f t="shared" si="395"/>
        <v>0</v>
      </c>
    </row>
    <row r="297" spans="1:51" x14ac:dyDescent="0.25">
      <c r="A297" s="66">
        <f>'Mapa de riesgos'!B302</f>
        <v>0</v>
      </c>
      <c r="B297" s="67">
        <f>'Mapa de riesgos'!E302</f>
        <v>0</v>
      </c>
      <c r="C297" s="67"/>
      <c r="D297" s="45"/>
      <c r="E297" s="46">
        <f t="shared" si="352"/>
        <v>0</v>
      </c>
      <c r="F297" s="45"/>
      <c r="G297" s="46">
        <f t="shared" si="353"/>
        <v>0</v>
      </c>
      <c r="H297" s="45"/>
      <c r="I297" s="46">
        <f t="shared" si="388"/>
        <v>0</v>
      </c>
      <c r="J297" s="45"/>
      <c r="K297">
        <f t="shared" si="354"/>
        <v>0</v>
      </c>
      <c r="L297" s="45"/>
      <c r="M297">
        <f t="shared" si="355"/>
        <v>0</v>
      </c>
      <c r="N297" s="45"/>
      <c r="O297">
        <f t="shared" si="356"/>
        <v>0</v>
      </c>
      <c r="P297" s="45"/>
      <c r="Q297">
        <f t="shared" si="357"/>
        <v>0</v>
      </c>
      <c r="R297" s="45"/>
      <c r="S297" s="46">
        <f t="shared" si="358"/>
        <v>0</v>
      </c>
      <c r="T297" s="45"/>
      <c r="U297" s="46">
        <f t="shared" si="359"/>
        <v>0</v>
      </c>
      <c r="V297" s="45"/>
      <c r="W297" s="46">
        <f t="shared" si="360"/>
        <v>0</v>
      </c>
      <c r="X297" s="45"/>
      <c r="Y297" s="46">
        <f t="shared" si="370"/>
        <v>0</v>
      </c>
      <c r="Z297">
        <f t="shared" si="371"/>
        <v>0</v>
      </c>
      <c r="AA297" s="46">
        <f t="shared" si="372"/>
        <v>0</v>
      </c>
      <c r="AB297" s="45"/>
      <c r="AC297" s="46">
        <f t="shared" si="361"/>
        <v>0</v>
      </c>
      <c r="AD297" s="45"/>
      <c r="AE297" s="46">
        <f t="shared" si="362"/>
        <v>0</v>
      </c>
      <c r="AF297" s="45"/>
      <c r="AG297">
        <f t="shared" si="363"/>
        <v>0</v>
      </c>
      <c r="AH297" s="45"/>
      <c r="AI297">
        <f t="shared" si="364"/>
        <v>0</v>
      </c>
      <c r="AJ297" s="45"/>
      <c r="AK297">
        <f t="shared" si="365"/>
        <v>0</v>
      </c>
      <c r="AL297" s="45"/>
      <c r="AM297">
        <f t="shared" si="389"/>
        <v>0</v>
      </c>
      <c r="AN297">
        <f t="shared" si="392"/>
        <v>0</v>
      </c>
      <c r="AO297">
        <f t="shared" si="366"/>
        <v>0</v>
      </c>
      <c r="AP297" s="45"/>
      <c r="AQ297" s="46">
        <f t="shared" si="390"/>
        <v>0</v>
      </c>
      <c r="AR297" s="45"/>
      <c r="AS297" s="46">
        <f t="shared" si="367"/>
        <v>0</v>
      </c>
      <c r="AT297" s="45"/>
      <c r="AU297" s="46">
        <f t="shared" si="368"/>
        <v>0</v>
      </c>
      <c r="AV297" s="45"/>
      <c r="AW297">
        <f t="shared" ref="AW297" si="415">IF(AV297="SI",1,0)</f>
        <v>0</v>
      </c>
      <c r="AX297">
        <f t="shared" si="394"/>
        <v>0</v>
      </c>
      <c r="AY297">
        <f t="shared" si="395"/>
        <v>0</v>
      </c>
    </row>
    <row r="298" spans="1:51" x14ac:dyDescent="0.25">
      <c r="A298" s="66">
        <f>'Mapa de riesgos'!B303</f>
        <v>0</v>
      </c>
      <c r="B298" s="67">
        <f>'Mapa de riesgos'!E303</f>
        <v>0</v>
      </c>
      <c r="C298" s="67"/>
      <c r="D298" s="45"/>
      <c r="E298" s="46">
        <f t="shared" si="352"/>
        <v>0</v>
      </c>
      <c r="F298" s="45"/>
      <c r="G298" s="46">
        <f t="shared" si="353"/>
        <v>0</v>
      </c>
      <c r="H298" s="45"/>
      <c r="I298" s="46">
        <f t="shared" si="388"/>
        <v>0</v>
      </c>
      <c r="J298" s="45"/>
      <c r="K298">
        <f t="shared" si="354"/>
        <v>0</v>
      </c>
      <c r="L298" s="45"/>
      <c r="M298">
        <f t="shared" si="355"/>
        <v>0</v>
      </c>
      <c r="N298" s="45"/>
      <c r="O298">
        <f t="shared" si="356"/>
        <v>0</v>
      </c>
      <c r="P298" s="45"/>
      <c r="Q298">
        <f t="shared" si="357"/>
        <v>0</v>
      </c>
      <c r="R298" s="45"/>
      <c r="S298" s="46">
        <f t="shared" si="358"/>
        <v>0</v>
      </c>
      <c r="T298" s="45"/>
      <c r="U298" s="46">
        <f t="shared" si="359"/>
        <v>0</v>
      </c>
      <c r="V298" s="45"/>
      <c r="W298" s="46">
        <f t="shared" si="360"/>
        <v>0</v>
      </c>
      <c r="X298" s="45"/>
      <c r="Y298" s="46">
        <f t="shared" si="370"/>
        <v>0</v>
      </c>
      <c r="Z298">
        <f t="shared" si="371"/>
        <v>0</v>
      </c>
      <c r="AA298" s="46">
        <f t="shared" si="372"/>
        <v>0</v>
      </c>
      <c r="AB298" s="45"/>
      <c r="AC298" s="46">
        <f t="shared" si="361"/>
        <v>0</v>
      </c>
      <c r="AD298" s="45"/>
      <c r="AE298" s="46">
        <f t="shared" si="362"/>
        <v>0</v>
      </c>
      <c r="AF298" s="45"/>
      <c r="AG298">
        <f t="shared" si="363"/>
        <v>0</v>
      </c>
      <c r="AH298" s="45"/>
      <c r="AI298">
        <f t="shared" si="364"/>
        <v>0</v>
      </c>
      <c r="AJ298" s="45"/>
      <c r="AK298">
        <f t="shared" si="365"/>
        <v>0</v>
      </c>
      <c r="AL298" s="45"/>
      <c r="AM298">
        <f t="shared" si="389"/>
        <v>0</v>
      </c>
      <c r="AN298">
        <f t="shared" si="392"/>
        <v>0</v>
      </c>
      <c r="AO298">
        <f t="shared" si="366"/>
        <v>0</v>
      </c>
      <c r="AP298" s="45"/>
      <c r="AQ298" s="46">
        <f t="shared" si="390"/>
        <v>0</v>
      </c>
      <c r="AR298" s="45"/>
      <c r="AS298" s="46">
        <f t="shared" si="367"/>
        <v>0</v>
      </c>
      <c r="AT298" s="45"/>
      <c r="AU298" s="46">
        <f t="shared" si="368"/>
        <v>0</v>
      </c>
      <c r="AV298" s="45"/>
      <c r="AW298">
        <f t="shared" ref="AW298" si="416">IF(AV298="SI",1,0)</f>
        <v>0</v>
      </c>
      <c r="AX298">
        <f t="shared" si="394"/>
        <v>0</v>
      </c>
      <c r="AY298">
        <f t="shared" si="395"/>
        <v>0</v>
      </c>
    </row>
    <row r="299" spans="1:51" x14ac:dyDescent="0.25">
      <c r="A299" s="66">
        <f>'Mapa de riesgos'!B304</f>
        <v>0</v>
      </c>
      <c r="B299" s="67">
        <f>'Mapa de riesgos'!E304</f>
        <v>0</v>
      </c>
      <c r="C299" s="67"/>
      <c r="D299" s="45"/>
      <c r="E299" s="46">
        <f t="shared" si="352"/>
        <v>0</v>
      </c>
      <c r="F299" s="45"/>
      <c r="G299" s="46">
        <f t="shared" si="353"/>
        <v>0</v>
      </c>
      <c r="H299" s="45"/>
      <c r="I299" s="46">
        <f t="shared" si="388"/>
        <v>0</v>
      </c>
      <c r="J299" s="45"/>
      <c r="K299">
        <f t="shared" si="354"/>
        <v>0</v>
      </c>
      <c r="L299" s="45"/>
      <c r="M299">
        <f t="shared" si="355"/>
        <v>0</v>
      </c>
      <c r="N299" s="45"/>
      <c r="O299">
        <f t="shared" si="356"/>
        <v>0</v>
      </c>
      <c r="P299" s="45"/>
      <c r="Q299">
        <f t="shared" si="357"/>
        <v>0</v>
      </c>
      <c r="R299" s="45"/>
      <c r="S299" s="46">
        <f t="shared" si="358"/>
        <v>0</v>
      </c>
      <c r="T299" s="45"/>
      <c r="U299" s="46">
        <f t="shared" si="359"/>
        <v>0</v>
      </c>
      <c r="V299" s="45"/>
      <c r="W299" s="46">
        <f t="shared" si="360"/>
        <v>0</v>
      </c>
      <c r="X299" s="45"/>
      <c r="Y299" s="46">
        <f t="shared" si="370"/>
        <v>0</v>
      </c>
      <c r="Z299">
        <f t="shared" si="371"/>
        <v>0</v>
      </c>
      <c r="AA299" s="46">
        <f t="shared" si="372"/>
        <v>0</v>
      </c>
      <c r="AB299" s="45"/>
      <c r="AC299" s="46">
        <f t="shared" si="361"/>
        <v>0</v>
      </c>
      <c r="AD299" s="45"/>
      <c r="AE299" s="46">
        <f t="shared" si="362"/>
        <v>0</v>
      </c>
      <c r="AF299" s="45"/>
      <c r="AG299">
        <f t="shared" si="363"/>
        <v>0</v>
      </c>
      <c r="AH299" s="45"/>
      <c r="AI299">
        <f t="shared" si="364"/>
        <v>0</v>
      </c>
      <c r="AJ299" s="45"/>
      <c r="AK299">
        <f t="shared" si="365"/>
        <v>0</v>
      </c>
      <c r="AL299" s="45"/>
      <c r="AM299">
        <f t="shared" si="389"/>
        <v>0</v>
      </c>
      <c r="AN299">
        <f t="shared" si="392"/>
        <v>0</v>
      </c>
      <c r="AO299">
        <f t="shared" si="366"/>
        <v>0</v>
      </c>
      <c r="AP299" s="45"/>
      <c r="AQ299" s="46">
        <f t="shared" si="390"/>
        <v>0</v>
      </c>
      <c r="AR299" s="45"/>
      <c r="AS299" s="46">
        <f t="shared" si="367"/>
        <v>0</v>
      </c>
      <c r="AT299" s="45"/>
      <c r="AU299" s="46">
        <f t="shared" si="368"/>
        <v>0</v>
      </c>
      <c r="AV299" s="45"/>
      <c r="AW299">
        <f t="shared" ref="AW299" si="417">IF(AV299="SI",1,0)</f>
        <v>0</v>
      </c>
      <c r="AX299">
        <f t="shared" si="394"/>
        <v>0</v>
      </c>
      <c r="AY299">
        <f t="shared" si="395"/>
        <v>0</v>
      </c>
    </row>
    <row r="300" spans="1:51" x14ac:dyDescent="0.25">
      <c r="A300" s="66">
        <f>'Mapa de riesgos'!B305</f>
        <v>0</v>
      </c>
      <c r="B300" s="67">
        <f>'Mapa de riesgos'!E305</f>
        <v>0</v>
      </c>
      <c r="C300" s="67"/>
      <c r="D300" s="45"/>
      <c r="E300" s="46">
        <f t="shared" si="352"/>
        <v>0</v>
      </c>
      <c r="F300" s="45"/>
      <c r="G300" s="46">
        <f t="shared" si="353"/>
        <v>0</v>
      </c>
      <c r="H300" s="45"/>
      <c r="I300" s="46">
        <f t="shared" si="388"/>
        <v>0</v>
      </c>
      <c r="J300" s="45"/>
      <c r="K300">
        <f t="shared" si="354"/>
        <v>0</v>
      </c>
      <c r="L300" s="45"/>
      <c r="M300">
        <f t="shared" si="355"/>
        <v>0</v>
      </c>
      <c r="N300" s="45"/>
      <c r="O300">
        <f t="shared" si="356"/>
        <v>0</v>
      </c>
      <c r="P300" s="45"/>
      <c r="Q300">
        <f t="shared" si="357"/>
        <v>0</v>
      </c>
      <c r="R300" s="45"/>
      <c r="S300" s="46">
        <f t="shared" si="358"/>
        <v>0</v>
      </c>
      <c r="T300" s="45"/>
      <c r="U300" s="46">
        <f t="shared" si="359"/>
        <v>0</v>
      </c>
      <c r="V300" s="45"/>
      <c r="W300" s="46">
        <f t="shared" si="360"/>
        <v>0</v>
      </c>
      <c r="X300" s="45"/>
      <c r="Y300" s="46">
        <f t="shared" si="370"/>
        <v>0</v>
      </c>
      <c r="Z300">
        <f t="shared" si="371"/>
        <v>0</v>
      </c>
      <c r="AA300" s="46">
        <f t="shared" si="372"/>
        <v>0</v>
      </c>
      <c r="AB300" s="45"/>
      <c r="AC300" s="46">
        <f t="shared" si="361"/>
        <v>0</v>
      </c>
      <c r="AD300" s="45"/>
      <c r="AE300" s="46">
        <f t="shared" si="362"/>
        <v>0</v>
      </c>
      <c r="AF300" s="45"/>
      <c r="AG300">
        <f t="shared" si="363"/>
        <v>0</v>
      </c>
      <c r="AH300" s="45"/>
      <c r="AI300">
        <f t="shared" si="364"/>
        <v>0</v>
      </c>
      <c r="AJ300" s="45"/>
      <c r="AK300">
        <f t="shared" si="365"/>
        <v>0</v>
      </c>
      <c r="AL300" s="45"/>
      <c r="AM300">
        <f t="shared" si="389"/>
        <v>0</v>
      </c>
      <c r="AN300">
        <f t="shared" si="392"/>
        <v>0</v>
      </c>
      <c r="AO300">
        <f t="shared" si="366"/>
        <v>0</v>
      </c>
      <c r="AP300" s="45"/>
      <c r="AQ300" s="46">
        <f t="shared" si="390"/>
        <v>0</v>
      </c>
      <c r="AR300" s="45"/>
      <c r="AS300" s="46">
        <f t="shared" si="367"/>
        <v>0</v>
      </c>
      <c r="AT300" s="45"/>
      <c r="AU300" s="46">
        <f t="shared" si="368"/>
        <v>0</v>
      </c>
      <c r="AV300" s="45"/>
      <c r="AW300">
        <f t="shared" ref="AW300" si="418">IF(AV300="SI",1,0)</f>
        <v>0</v>
      </c>
      <c r="AX300">
        <f t="shared" si="394"/>
        <v>0</v>
      </c>
      <c r="AY300">
        <f t="shared" si="395"/>
        <v>0</v>
      </c>
    </row>
    <row r="301" spans="1:51" x14ac:dyDescent="0.25">
      <c r="A301" s="66">
        <f>'Mapa de riesgos'!B306</f>
        <v>0</v>
      </c>
      <c r="B301" s="67">
        <f>'Mapa de riesgos'!E306</f>
        <v>0</v>
      </c>
      <c r="C301" s="67"/>
      <c r="D301" s="45"/>
      <c r="E301" s="46">
        <f t="shared" si="352"/>
        <v>0</v>
      </c>
      <c r="F301" s="45"/>
      <c r="G301" s="46">
        <f t="shared" si="353"/>
        <v>0</v>
      </c>
      <c r="H301" s="45"/>
      <c r="I301" s="46">
        <f t="shared" si="388"/>
        <v>0</v>
      </c>
      <c r="J301" s="45"/>
      <c r="K301">
        <f t="shared" si="354"/>
        <v>0</v>
      </c>
      <c r="L301" s="45"/>
      <c r="M301">
        <f t="shared" si="355"/>
        <v>0</v>
      </c>
      <c r="N301" s="45"/>
      <c r="O301">
        <f t="shared" si="356"/>
        <v>0</v>
      </c>
      <c r="P301" s="45"/>
      <c r="Q301">
        <f t="shared" si="357"/>
        <v>0</v>
      </c>
      <c r="R301" s="45"/>
      <c r="S301" s="46">
        <f t="shared" si="358"/>
        <v>0</v>
      </c>
      <c r="T301" s="45"/>
      <c r="U301" s="46">
        <f t="shared" si="359"/>
        <v>0</v>
      </c>
      <c r="V301" s="45"/>
      <c r="W301" s="46">
        <f t="shared" si="360"/>
        <v>0</v>
      </c>
      <c r="X301" s="45"/>
      <c r="Y301" s="46">
        <f t="shared" si="370"/>
        <v>0</v>
      </c>
      <c r="Z301">
        <f t="shared" si="371"/>
        <v>0</v>
      </c>
      <c r="AA301" s="46">
        <f t="shared" si="372"/>
        <v>0</v>
      </c>
      <c r="AB301" s="45"/>
      <c r="AC301" s="46">
        <f t="shared" si="361"/>
        <v>0</v>
      </c>
      <c r="AD301" s="45"/>
      <c r="AE301" s="46">
        <f t="shared" si="362"/>
        <v>0</v>
      </c>
      <c r="AF301" s="45"/>
      <c r="AG301">
        <f t="shared" si="363"/>
        <v>0</v>
      </c>
      <c r="AH301" s="45"/>
      <c r="AI301">
        <f t="shared" si="364"/>
        <v>0</v>
      </c>
      <c r="AJ301" s="45"/>
      <c r="AK301">
        <f t="shared" si="365"/>
        <v>0</v>
      </c>
      <c r="AL301" s="45"/>
      <c r="AM301">
        <f t="shared" si="389"/>
        <v>0</v>
      </c>
      <c r="AN301">
        <f t="shared" si="392"/>
        <v>0</v>
      </c>
      <c r="AO301">
        <f t="shared" si="366"/>
        <v>0</v>
      </c>
      <c r="AP301" s="45"/>
      <c r="AQ301" s="46">
        <f t="shared" si="390"/>
        <v>0</v>
      </c>
      <c r="AR301" s="45"/>
      <c r="AS301" s="46">
        <f t="shared" si="367"/>
        <v>0</v>
      </c>
      <c r="AT301" s="45"/>
      <c r="AU301" s="46">
        <f t="shared" si="368"/>
        <v>0</v>
      </c>
      <c r="AV301" s="45"/>
      <c r="AW301">
        <f t="shared" ref="AW301" si="419">IF(AV301="SI",1,0)</f>
        <v>0</v>
      </c>
      <c r="AX301">
        <f t="shared" si="394"/>
        <v>0</v>
      </c>
      <c r="AY301">
        <f t="shared" si="395"/>
        <v>0</v>
      </c>
    </row>
    <row r="302" spans="1:51" x14ac:dyDescent="0.25">
      <c r="A302" s="66">
        <f>'Mapa de riesgos'!B307</f>
        <v>0</v>
      </c>
      <c r="B302" s="67">
        <f>'Mapa de riesgos'!E307</f>
        <v>0</v>
      </c>
      <c r="C302" s="67"/>
      <c r="D302" s="45"/>
      <c r="E302" s="46">
        <f t="shared" si="352"/>
        <v>0</v>
      </c>
      <c r="F302" s="45"/>
      <c r="G302" s="46">
        <f t="shared" si="353"/>
        <v>0</v>
      </c>
      <c r="H302" s="45"/>
      <c r="I302" s="46">
        <f t="shared" si="388"/>
        <v>0</v>
      </c>
      <c r="J302" s="45"/>
      <c r="K302">
        <f t="shared" si="354"/>
        <v>0</v>
      </c>
      <c r="L302" s="45"/>
      <c r="M302">
        <f t="shared" si="355"/>
        <v>0</v>
      </c>
      <c r="N302" s="45"/>
      <c r="O302">
        <f t="shared" si="356"/>
        <v>0</v>
      </c>
      <c r="P302" s="45"/>
      <c r="Q302">
        <f t="shared" si="357"/>
        <v>0</v>
      </c>
      <c r="R302" s="45"/>
      <c r="S302" s="46">
        <f t="shared" si="358"/>
        <v>0</v>
      </c>
      <c r="T302" s="45"/>
      <c r="U302" s="46">
        <f t="shared" si="359"/>
        <v>0</v>
      </c>
      <c r="V302" s="45"/>
      <c r="W302" s="46">
        <f t="shared" si="360"/>
        <v>0</v>
      </c>
      <c r="X302" s="45"/>
      <c r="Y302" s="46">
        <f t="shared" si="370"/>
        <v>0</v>
      </c>
      <c r="Z302">
        <f t="shared" si="371"/>
        <v>0</v>
      </c>
      <c r="AA302" s="46">
        <f t="shared" si="372"/>
        <v>0</v>
      </c>
      <c r="AB302" s="45"/>
      <c r="AC302" s="46">
        <f t="shared" si="361"/>
        <v>0</v>
      </c>
      <c r="AD302" s="45"/>
      <c r="AE302" s="46">
        <f t="shared" si="362"/>
        <v>0</v>
      </c>
      <c r="AF302" s="45"/>
      <c r="AG302">
        <f t="shared" si="363"/>
        <v>0</v>
      </c>
      <c r="AH302" s="45"/>
      <c r="AI302">
        <f t="shared" si="364"/>
        <v>0</v>
      </c>
      <c r="AJ302" s="45"/>
      <c r="AK302">
        <f t="shared" si="365"/>
        <v>0</v>
      </c>
      <c r="AL302" s="45"/>
      <c r="AM302">
        <f t="shared" si="389"/>
        <v>0</v>
      </c>
      <c r="AN302">
        <f t="shared" si="392"/>
        <v>0</v>
      </c>
      <c r="AO302">
        <f t="shared" si="366"/>
        <v>0</v>
      </c>
      <c r="AP302" s="45"/>
      <c r="AQ302" s="46">
        <f t="shared" si="390"/>
        <v>0</v>
      </c>
      <c r="AR302" s="45"/>
      <c r="AS302" s="46">
        <f t="shared" si="367"/>
        <v>0</v>
      </c>
      <c r="AT302" s="45"/>
      <c r="AU302" s="46">
        <f t="shared" si="368"/>
        <v>0</v>
      </c>
      <c r="AV302" s="45"/>
      <c r="AW302">
        <f t="shared" ref="AW302" si="420">IF(AV302="SI",1,0)</f>
        <v>0</v>
      </c>
      <c r="AX302">
        <f t="shared" si="394"/>
        <v>0</v>
      </c>
      <c r="AY302">
        <f t="shared" si="395"/>
        <v>0</v>
      </c>
    </row>
    <row r="303" spans="1:51" x14ac:dyDescent="0.25">
      <c r="A303" s="66">
        <f>'Mapa de riesgos'!B308</f>
        <v>0</v>
      </c>
      <c r="B303" s="67">
        <f>'Mapa de riesgos'!E308</f>
        <v>0</v>
      </c>
      <c r="C303" s="67"/>
      <c r="D303" s="45"/>
      <c r="E303" s="46">
        <f t="shared" si="352"/>
        <v>0</v>
      </c>
      <c r="F303" s="45"/>
      <c r="G303" s="46">
        <f t="shared" si="353"/>
        <v>0</v>
      </c>
      <c r="H303" s="45"/>
      <c r="I303" s="46">
        <f t="shared" si="388"/>
        <v>0</v>
      </c>
      <c r="J303" s="45"/>
      <c r="K303">
        <f t="shared" si="354"/>
        <v>0</v>
      </c>
      <c r="L303" s="45"/>
      <c r="M303">
        <f t="shared" si="355"/>
        <v>0</v>
      </c>
      <c r="N303" s="45"/>
      <c r="O303">
        <f t="shared" si="356"/>
        <v>0</v>
      </c>
      <c r="P303" s="45"/>
      <c r="Q303">
        <f t="shared" si="357"/>
        <v>0</v>
      </c>
      <c r="R303" s="45"/>
      <c r="S303" s="46">
        <f t="shared" si="358"/>
        <v>0</v>
      </c>
      <c r="T303" s="45"/>
      <c r="U303" s="46">
        <f t="shared" si="359"/>
        <v>0</v>
      </c>
      <c r="V303" s="45"/>
      <c r="W303" s="46">
        <f t="shared" si="360"/>
        <v>0</v>
      </c>
      <c r="X303" s="45"/>
      <c r="Y303" s="46">
        <f t="shared" si="370"/>
        <v>0</v>
      </c>
      <c r="Z303">
        <f t="shared" si="371"/>
        <v>0</v>
      </c>
      <c r="AA303" s="46">
        <f t="shared" si="372"/>
        <v>0</v>
      </c>
      <c r="AB303" s="45"/>
      <c r="AC303" s="46">
        <f t="shared" si="361"/>
        <v>0</v>
      </c>
      <c r="AD303" s="45"/>
      <c r="AE303" s="46">
        <f t="shared" si="362"/>
        <v>0</v>
      </c>
      <c r="AF303" s="45"/>
      <c r="AG303">
        <f t="shared" si="363"/>
        <v>0</v>
      </c>
      <c r="AH303" s="45"/>
      <c r="AI303">
        <f t="shared" si="364"/>
        <v>0</v>
      </c>
      <c r="AJ303" s="45"/>
      <c r="AK303">
        <f t="shared" si="365"/>
        <v>0</v>
      </c>
      <c r="AL303" s="45"/>
      <c r="AM303">
        <f t="shared" si="389"/>
        <v>0</v>
      </c>
      <c r="AN303">
        <f t="shared" si="392"/>
        <v>0</v>
      </c>
      <c r="AO303">
        <f t="shared" si="366"/>
        <v>0</v>
      </c>
      <c r="AP303" s="45"/>
      <c r="AQ303" s="46">
        <f t="shared" si="390"/>
        <v>0</v>
      </c>
      <c r="AR303" s="45"/>
      <c r="AS303" s="46">
        <f t="shared" si="367"/>
        <v>0</v>
      </c>
      <c r="AT303" s="45"/>
      <c r="AU303" s="46">
        <f t="shared" si="368"/>
        <v>0</v>
      </c>
      <c r="AV303" s="45"/>
      <c r="AW303">
        <f t="shared" ref="AW303" si="421">IF(AV303="SI",1,0)</f>
        <v>0</v>
      </c>
      <c r="AX303">
        <f t="shared" si="394"/>
        <v>0</v>
      </c>
      <c r="AY303">
        <f t="shared" si="395"/>
        <v>0</v>
      </c>
    </row>
    <row r="304" spans="1:51" x14ac:dyDescent="0.25">
      <c r="A304" s="66">
        <f>'Mapa de riesgos'!B309</f>
        <v>0</v>
      </c>
      <c r="B304" s="67">
        <f>'Mapa de riesgos'!E309</f>
        <v>0</v>
      </c>
      <c r="C304" s="67"/>
      <c r="D304" s="45"/>
      <c r="E304" s="46">
        <f t="shared" si="352"/>
        <v>0</v>
      </c>
      <c r="F304" s="45"/>
      <c r="G304" s="46">
        <f t="shared" si="353"/>
        <v>0</v>
      </c>
      <c r="H304" s="45"/>
      <c r="I304" s="46">
        <f t="shared" si="388"/>
        <v>0</v>
      </c>
      <c r="J304" s="45"/>
      <c r="K304">
        <f t="shared" si="354"/>
        <v>0</v>
      </c>
      <c r="L304" s="45"/>
      <c r="M304">
        <f t="shared" si="355"/>
        <v>0</v>
      </c>
      <c r="N304" s="45"/>
      <c r="O304">
        <f t="shared" si="356"/>
        <v>0</v>
      </c>
      <c r="P304" s="45"/>
      <c r="Q304">
        <f t="shared" si="357"/>
        <v>0</v>
      </c>
      <c r="R304" s="45"/>
      <c r="S304" s="46">
        <f t="shared" si="358"/>
        <v>0</v>
      </c>
      <c r="T304" s="45"/>
      <c r="U304" s="46">
        <f t="shared" si="359"/>
        <v>0</v>
      </c>
      <c r="V304" s="45"/>
      <c r="W304" s="46">
        <f t="shared" si="360"/>
        <v>0</v>
      </c>
      <c r="X304" s="45"/>
      <c r="Y304" s="46">
        <f t="shared" si="370"/>
        <v>0</v>
      </c>
      <c r="Z304">
        <f t="shared" si="371"/>
        <v>0</v>
      </c>
      <c r="AA304" s="46">
        <f t="shared" si="372"/>
        <v>0</v>
      </c>
      <c r="AB304" s="45"/>
      <c r="AC304" s="46">
        <f t="shared" si="361"/>
        <v>0</v>
      </c>
      <c r="AD304" s="45"/>
      <c r="AE304" s="46">
        <f t="shared" si="362"/>
        <v>0</v>
      </c>
      <c r="AF304" s="45"/>
      <c r="AG304">
        <f t="shared" si="363"/>
        <v>0</v>
      </c>
      <c r="AH304" s="45"/>
      <c r="AI304">
        <f t="shared" si="364"/>
        <v>0</v>
      </c>
      <c r="AJ304" s="45"/>
      <c r="AK304">
        <f t="shared" si="365"/>
        <v>0</v>
      </c>
      <c r="AL304" s="45"/>
      <c r="AM304">
        <f t="shared" si="389"/>
        <v>0</v>
      </c>
      <c r="AN304">
        <f t="shared" si="392"/>
        <v>0</v>
      </c>
      <c r="AO304">
        <f t="shared" si="366"/>
        <v>0</v>
      </c>
      <c r="AP304" s="45"/>
      <c r="AQ304" s="46">
        <f t="shared" si="390"/>
        <v>0</v>
      </c>
      <c r="AR304" s="45"/>
      <c r="AS304" s="46">
        <f t="shared" si="367"/>
        <v>0</v>
      </c>
      <c r="AT304" s="45"/>
      <c r="AU304" s="46">
        <f t="shared" si="368"/>
        <v>0</v>
      </c>
      <c r="AV304" s="45"/>
      <c r="AW304">
        <f t="shared" ref="AW304" si="422">IF(AV304="SI",1,0)</f>
        <v>0</v>
      </c>
      <c r="AX304">
        <f t="shared" si="394"/>
        <v>0</v>
      </c>
      <c r="AY304">
        <f t="shared" si="395"/>
        <v>0</v>
      </c>
    </row>
    <row r="305" spans="1:51" x14ac:dyDescent="0.25">
      <c r="A305" s="66">
        <f>'Mapa de riesgos'!B310</f>
        <v>0</v>
      </c>
      <c r="B305" s="67">
        <f>'Mapa de riesgos'!E310</f>
        <v>0</v>
      </c>
      <c r="C305" s="67"/>
      <c r="D305" s="45"/>
      <c r="E305" s="46">
        <f t="shared" si="352"/>
        <v>0</v>
      </c>
      <c r="F305" s="45"/>
      <c r="G305" s="46">
        <f t="shared" si="353"/>
        <v>0</v>
      </c>
      <c r="H305" s="45"/>
      <c r="I305" s="46">
        <f t="shared" si="388"/>
        <v>0</v>
      </c>
      <c r="J305" s="45"/>
      <c r="K305">
        <f t="shared" si="354"/>
        <v>0</v>
      </c>
      <c r="L305" s="45"/>
      <c r="M305">
        <f t="shared" si="355"/>
        <v>0</v>
      </c>
      <c r="N305" s="45"/>
      <c r="O305">
        <f t="shared" si="356"/>
        <v>0</v>
      </c>
      <c r="P305" s="45"/>
      <c r="Q305">
        <f t="shared" si="357"/>
        <v>0</v>
      </c>
      <c r="R305" s="45"/>
      <c r="S305" s="46">
        <f t="shared" si="358"/>
        <v>0</v>
      </c>
      <c r="T305" s="45"/>
      <c r="U305" s="46">
        <f t="shared" si="359"/>
        <v>0</v>
      </c>
      <c r="V305" s="45"/>
      <c r="W305" s="46">
        <f t="shared" si="360"/>
        <v>0</v>
      </c>
      <c r="X305" s="45"/>
      <c r="Y305" s="46">
        <f t="shared" si="370"/>
        <v>0</v>
      </c>
      <c r="Z305">
        <f t="shared" si="371"/>
        <v>0</v>
      </c>
      <c r="AA305" s="46">
        <f t="shared" si="372"/>
        <v>0</v>
      </c>
      <c r="AB305" s="45"/>
      <c r="AC305" s="46">
        <f t="shared" si="361"/>
        <v>0</v>
      </c>
      <c r="AD305" s="45"/>
      <c r="AE305" s="46">
        <f t="shared" si="362"/>
        <v>0</v>
      </c>
      <c r="AF305" s="45"/>
      <c r="AG305">
        <f t="shared" si="363"/>
        <v>0</v>
      </c>
      <c r="AH305" s="45"/>
      <c r="AI305">
        <f t="shared" si="364"/>
        <v>0</v>
      </c>
      <c r="AJ305" s="45"/>
      <c r="AK305">
        <f t="shared" si="365"/>
        <v>0</v>
      </c>
      <c r="AL305" s="45"/>
      <c r="AM305">
        <f t="shared" si="389"/>
        <v>0</v>
      </c>
      <c r="AN305">
        <f t="shared" si="392"/>
        <v>0</v>
      </c>
      <c r="AO305">
        <f t="shared" si="366"/>
        <v>0</v>
      </c>
      <c r="AP305" s="45"/>
      <c r="AQ305" s="46">
        <f t="shared" si="390"/>
        <v>0</v>
      </c>
      <c r="AR305" s="45"/>
      <c r="AS305" s="46">
        <f t="shared" si="367"/>
        <v>0</v>
      </c>
      <c r="AT305" s="45"/>
      <c r="AU305" s="46">
        <f t="shared" si="368"/>
        <v>0</v>
      </c>
      <c r="AV305" s="45"/>
      <c r="AW305">
        <f t="shared" ref="AW305" si="423">IF(AV305="SI",1,0)</f>
        <v>0</v>
      </c>
      <c r="AX305">
        <f t="shared" si="394"/>
        <v>0</v>
      </c>
      <c r="AY305">
        <f t="shared" si="395"/>
        <v>0</v>
      </c>
    </row>
    <row r="306" spans="1:51" x14ac:dyDescent="0.25">
      <c r="A306" s="66">
        <f>'Mapa de riesgos'!B311</f>
        <v>0</v>
      </c>
      <c r="B306" s="67">
        <f>'Mapa de riesgos'!E311</f>
        <v>0</v>
      </c>
      <c r="C306" s="67"/>
      <c r="D306" s="45"/>
      <c r="E306" s="46">
        <f t="shared" si="352"/>
        <v>0</v>
      </c>
      <c r="F306" s="45"/>
      <c r="G306" s="46">
        <f t="shared" si="353"/>
        <v>0</v>
      </c>
      <c r="H306" s="45"/>
      <c r="I306" s="46">
        <f t="shared" si="388"/>
        <v>0</v>
      </c>
      <c r="J306" s="45"/>
      <c r="K306">
        <f t="shared" si="354"/>
        <v>0</v>
      </c>
      <c r="L306" s="45"/>
      <c r="M306">
        <f t="shared" si="355"/>
        <v>0</v>
      </c>
      <c r="N306" s="45"/>
      <c r="O306">
        <f t="shared" si="356"/>
        <v>0</v>
      </c>
      <c r="P306" s="45"/>
      <c r="Q306">
        <f t="shared" si="357"/>
        <v>0</v>
      </c>
      <c r="R306" s="45"/>
      <c r="S306" s="46">
        <f t="shared" si="358"/>
        <v>0</v>
      </c>
      <c r="T306" s="45"/>
      <c r="U306" s="46">
        <f t="shared" si="359"/>
        <v>0</v>
      </c>
      <c r="V306" s="45"/>
      <c r="W306" s="46">
        <f t="shared" si="360"/>
        <v>0</v>
      </c>
      <c r="X306" s="45"/>
      <c r="Y306" s="46">
        <f t="shared" si="370"/>
        <v>0</v>
      </c>
      <c r="Z306">
        <f t="shared" si="371"/>
        <v>0</v>
      </c>
      <c r="AA306" s="46">
        <f t="shared" si="372"/>
        <v>0</v>
      </c>
      <c r="AB306" s="45"/>
      <c r="AC306" s="46">
        <f t="shared" si="361"/>
        <v>0</v>
      </c>
      <c r="AD306" s="45"/>
      <c r="AE306" s="46">
        <f t="shared" si="362"/>
        <v>0</v>
      </c>
      <c r="AF306" s="45"/>
      <c r="AG306">
        <f t="shared" si="363"/>
        <v>0</v>
      </c>
      <c r="AH306" s="45"/>
      <c r="AI306">
        <f t="shared" si="364"/>
        <v>0</v>
      </c>
      <c r="AJ306" s="45"/>
      <c r="AK306">
        <f t="shared" si="365"/>
        <v>0</v>
      </c>
      <c r="AL306" s="45"/>
      <c r="AM306">
        <f t="shared" si="389"/>
        <v>0</v>
      </c>
      <c r="AN306">
        <f t="shared" si="392"/>
        <v>0</v>
      </c>
      <c r="AO306">
        <f t="shared" si="366"/>
        <v>0</v>
      </c>
      <c r="AP306" s="45"/>
      <c r="AQ306" s="46">
        <f t="shared" si="390"/>
        <v>0</v>
      </c>
      <c r="AR306" s="45"/>
      <c r="AS306" s="46">
        <f t="shared" si="367"/>
        <v>0</v>
      </c>
      <c r="AT306" s="45"/>
      <c r="AU306" s="46">
        <f t="shared" si="368"/>
        <v>0</v>
      </c>
      <c r="AV306" s="45"/>
      <c r="AW306">
        <f t="shared" ref="AW306" si="424">IF(AV306="SI",1,0)</f>
        <v>0</v>
      </c>
      <c r="AX306">
        <f t="shared" si="394"/>
        <v>0</v>
      </c>
      <c r="AY306">
        <f t="shared" si="395"/>
        <v>0</v>
      </c>
    </row>
    <row r="307" spans="1:51" x14ac:dyDescent="0.25">
      <c r="A307" s="66">
        <f>'Mapa de riesgos'!B312</f>
        <v>0</v>
      </c>
      <c r="B307" s="67">
        <f>'Mapa de riesgos'!E312</f>
        <v>0</v>
      </c>
      <c r="C307" s="67"/>
      <c r="D307" s="45"/>
      <c r="E307" s="46">
        <f t="shared" si="352"/>
        <v>0</v>
      </c>
      <c r="F307" s="45"/>
      <c r="G307" s="46">
        <f t="shared" si="353"/>
        <v>0</v>
      </c>
      <c r="H307" s="45"/>
      <c r="I307" s="46">
        <f t="shared" si="388"/>
        <v>0</v>
      </c>
      <c r="J307" s="45"/>
      <c r="K307">
        <f t="shared" si="354"/>
        <v>0</v>
      </c>
      <c r="L307" s="45"/>
      <c r="M307">
        <f t="shared" si="355"/>
        <v>0</v>
      </c>
      <c r="N307" s="45"/>
      <c r="O307">
        <f t="shared" si="356"/>
        <v>0</v>
      </c>
      <c r="P307" s="45"/>
      <c r="Q307">
        <f t="shared" si="357"/>
        <v>0</v>
      </c>
      <c r="R307" s="45"/>
      <c r="S307" s="46">
        <f t="shared" si="358"/>
        <v>0</v>
      </c>
      <c r="T307" s="45"/>
      <c r="U307" s="46">
        <f t="shared" si="359"/>
        <v>0</v>
      </c>
      <c r="V307" s="45"/>
      <c r="W307" s="46">
        <f t="shared" si="360"/>
        <v>0</v>
      </c>
      <c r="X307" s="45"/>
      <c r="Y307" s="46">
        <f t="shared" si="370"/>
        <v>0</v>
      </c>
      <c r="Z307">
        <f t="shared" si="371"/>
        <v>0</v>
      </c>
      <c r="AA307" s="46">
        <f t="shared" si="372"/>
        <v>0</v>
      </c>
      <c r="AB307" s="45"/>
      <c r="AC307" s="46">
        <f t="shared" si="361"/>
        <v>0</v>
      </c>
      <c r="AD307" s="45"/>
      <c r="AE307" s="46">
        <f t="shared" si="362"/>
        <v>0</v>
      </c>
      <c r="AF307" s="45"/>
      <c r="AG307">
        <f t="shared" si="363"/>
        <v>0</v>
      </c>
      <c r="AH307" s="45"/>
      <c r="AI307">
        <f t="shared" si="364"/>
        <v>0</v>
      </c>
      <c r="AJ307" s="45"/>
      <c r="AK307">
        <f t="shared" si="365"/>
        <v>0</v>
      </c>
      <c r="AL307" s="45"/>
      <c r="AM307">
        <f t="shared" si="389"/>
        <v>0</v>
      </c>
      <c r="AN307">
        <f t="shared" si="392"/>
        <v>0</v>
      </c>
      <c r="AO307">
        <f t="shared" si="366"/>
        <v>0</v>
      </c>
      <c r="AP307" s="45"/>
      <c r="AQ307" s="46">
        <f t="shared" si="390"/>
        <v>0</v>
      </c>
      <c r="AR307" s="45"/>
      <c r="AS307" s="46">
        <f t="shared" si="367"/>
        <v>0</v>
      </c>
      <c r="AT307" s="45"/>
      <c r="AU307" s="46">
        <f t="shared" si="368"/>
        <v>0</v>
      </c>
      <c r="AV307" s="45"/>
      <c r="AW307">
        <f t="shared" ref="AW307" si="425">IF(AV307="SI",1,0)</f>
        <v>0</v>
      </c>
      <c r="AX307">
        <f t="shared" si="394"/>
        <v>0</v>
      </c>
      <c r="AY307">
        <f t="shared" si="395"/>
        <v>0</v>
      </c>
    </row>
    <row r="308" spans="1:51" x14ac:dyDescent="0.25">
      <c r="A308" s="66">
        <f>'Mapa de riesgos'!B313</f>
        <v>0</v>
      </c>
      <c r="B308" s="67">
        <f>'Mapa de riesgos'!E313</f>
        <v>0</v>
      </c>
      <c r="C308" s="67"/>
      <c r="D308" s="45"/>
      <c r="E308" s="46">
        <f t="shared" si="352"/>
        <v>0</v>
      </c>
      <c r="F308" s="45"/>
      <c r="G308" s="46">
        <f t="shared" si="353"/>
        <v>0</v>
      </c>
      <c r="H308" s="45"/>
      <c r="I308" s="46">
        <f t="shared" si="388"/>
        <v>0</v>
      </c>
      <c r="J308" s="45"/>
      <c r="K308">
        <f t="shared" si="354"/>
        <v>0</v>
      </c>
      <c r="L308" s="45"/>
      <c r="M308">
        <f t="shared" si="355"/>
        <v>0</v>
      </c>
      <c r="N308" s="45"/>
      <c r="O308">
        <f t="shared" si="356"/>
        <v>0</v>
      </c>
      <c r="P308" s="45"/>
      <c r="Q308">
        <f t="shared" si="357"/>
        <v>0</v>
      </c>
      <c r="R308" s="45"/>
      <c r="S308" s="46">
        <f t="shared" si="358"/>
        <v>0</v>
      </c>
      <c r="T308" s="45"/>
      <c r="U308" s="46">
        <f t="shared" si="359"/>
        <v>0</v>
      </c>
      <c r="V308" s="45"/>
      <c r="W308" s="46">
        <f t="shared" si="360"/>
        <v>0</v>
      </c>
      <c r="X308" s="45"/>
      <c r="Y308" s="46">
        <f t="shared" si="370"/>
        <v>0</v>
      </c>
      <c r="Z308">
        <f t="shared" si="371"/>
        <v>0</v>
      </c>
      <c r="AA308" s="46">
        <f t="shared" si="372"/>
        <v>0</v>
      </c>
      <c r="AB308" s="45"/>
      <c r="AC308" s="46">
        <f t="shared" si="361"/>
        <v>0</v>
      </c>
      <c r="AD308" s="45"/>
      <c r="AE308" s="46">
        <f t="shared" si="362"/>
        <v>0</v>
      </c>
      <c r="AF308" s="45"/>
      <c r="AG308">
        <f t="shared" si="363"/>
        <v>0</v>
      </c>
      <c r="AH308" s="45"/>
      <c r="AI308">
        <f t="shared" si="364"/>
        <v>0</v>
      </c>
      <c r="AJ308" s="45"/>
      <c r="AK308">
        <f t="shared" si="365"/>
        <v>0</v>
      </c>
      <c r="AL308" s="45"/>
      <c r="AM308">
        <f t="shared" si="389"/>
        <v>0</v>
      </c>
      <c r="AN308">
        <f t="shared" si="392"/>
        <v>0</v>
      </c>
      <c r="AO308">
        <f t="shared" si="366"/>
        <v>0</v>
      </c>
      <c r="AP308" s="45"/>
      <c r="AQ308" s="46">
        <f t="shared" si="390"/>
        <v>0</v>
      </c>
      <c r="AR308" s="45"/>
      <c r="AS308" s="46">
        <f t="shared" si="367"/>
        <v>0</v>
      </c>
      <c r="AT308" s="45"/>
      <c r="AU308" s="46">
        <f t="shared" si="368"/>
        <v>0</v>
      </c>
      <c r="AV308" s="45"/>
      <c r="AW308">
        <f t="shared" ref="AW308" si="426">IF(AV308="SI",1,0)</f>
        <v>0</v>
      </c>
      <c r="AX308">
        <f t="shared" si="394"/>
        <v>0</v>
      </c>
      <c r="AY308">
        <f t="shared" si="395"/>
        <v>0</v>
      </c>
    </row>
    <row r="309" spans="1:51" x14ac:dyDescent="0.25">
      <c r="A309" s="66">
        <f>'Mapa de riesgos'!B314</f>
        <v>0</v>
      </c>
      <c r="B309" s="67">
        <f>'Mapa de riesgos'!E314</f>
        <v>0</v>
      </c>
      <c r="C309" s="67"/>
      <c r="D309" s="45"/>
      <c r="E309" s="46">
        <f t="shared" si="352"/>
        <v>0</v>
      </c>
      <c r="F309" s="45"/>
      <c r="G309" s="46">
        <f t="shared" si="353"/>
        <v>0</v>
      </c>
      <c r="H309" s="45"/>
      <c r="I309" s="46">
        <f t="shared" si="388"/>
        <v>0</v>
      </c>
      <c r="J309" s="45"/>
      <c r="K309">
        <f t="shared" si="354"/>
        <v>0</v>
      </c>
      <c r="L309" s="45"/>
      <c r="M309">
        <f t="shared" si="355"/>
        <v>0</v>
      </c>
      <c r="N309" s="45"/>
      <c r="O309">
        <f t="shared" si="356"/>
        <v>0</v>
      </c>
      <c r="P309" s="45"/>
      <c r="Q309">
        <f t="shared" si="357"/>
        <v>0</v>
      </c>
      <c r="R309" s="45"/>
      <c r="S309" s="46">
        <f t="shared" si="358"/>
        <v>0</v>
      </c>
      <c r="T309" s="45"/>
      <c r="U309" s="46">
        <f t="shared" si="359"/>
        <v>0</v>
      </c>
      <c r="V309" s="45"/>
      <c r="W309" s="46">
        <f t="shared" si="360"/>
        <v>0</v>
      </c>
      <c r="X309" s="45"/>
      <c r="Y309" s="46">
        <f t="shared" si="370"/>
        <v>0</v>
      </c>
      <c r="Z309">
        <f t="shared" si="371"/>
        <v>0</v>
      </c>
      <c r="AA309" s="46">
        <f t="shared" si="372"/>
        <v>0</v>
      </c>
      <c r="AB309" s="45"/>
      <c r="AC309" s="46">
        <f t="shared" si="361"/>
        <v>0</v>
      </c>
      <c r="AD309" s="45"/>
      <c r="AE309" s="46">
        <f t="shared" si="362"/>
        <v>0</v>
      </c>
      <c r="AF309" s="45"/>
      <c r="AG309">
        <f t="shared" si="363"/>
        <v>0</v>
      </c>
      <c r="AH309" s="45"/>
      <c r="AI309">
        <f t="shared" si="364"/>
        <v>0</v>
      </c>
      <c r="AJ309" s="45"/>
      <c r="AK309">
        <f t="shared" si="365"/>
        <v>0</v>
      </c>
      <c r="AL309" s="45"/>
      <c r="AM309">
        <f t="shared" si="389"/>
        <v>0</v>
      </c>
      <c r="AN309">
        <f t="shared" si="392"/>
        <v>0</v>
      </c>
      <c r="AO309">
        <f t="shared" si="366"/>
        <v>0</v>
      </c>
      <c r="AP309" s="45"/>
      <c r="AQ309" s="46">
        <f t="shared" si="390"/>
        <v>0</v>
      </c>
      <c r="AR309" s="45"/>
      <c r="AS309" s="46">
        <f t="shared" si="367"/>
        <v>0</v>
      </c>
      <c r="AT309" s="45"/>
      <c r="AU309" s="46">
        <f t="shared" si="368"/>
        <v>0</v>
      </c>
      <c r="AV309" s="45"/>
      <c r="AW309">
        <f t="shared" ref="AW309" si="427">IF(AV309="SI",1,0)</f>
        <v>0</v>
      </c>
      <c r="AX309">
        <f t="shared" si="394"/>
        <v>0</v>
      </c>
      <c r="AY309">
        <f t="shared" si="395"/>
        <v>0</v>
      </c>
    </row>
    <row r="310" spans="1:51" x14ac:dyDescent="0.25">
      <c r="A310" s="66">
        <f>'Mapa de riesgos'!B315</f>
        <v>0</v>
      </c>
      <c r="B310" s="67">
        <f>'Mapa de riesgos'!E315</f>
        <v>0</v>
      </c>
      <c r="C310" s="67"/>
      <c r="D310" s="45"/>
      <c r="E310" s="46">
        <f t="shared" si="352"/>
        <v>0</v>
      </c>
      <c r="F310" s="45"/>
      <c r="G310" s="46">
        <f t="shared" si="353"/>
        <v>0</v>
      </c>
      <c r="H310" s="45"/>
      <c r="I310" s="46">
        <f t="shared" si="388"/>
        <v>0</v>
      </c>
      <c r="J310" s="45"/>
      <c r="K310">
        <f t="shared" si="354"/>
        <v>0</v>
      </c>
      <c r="L310" s="45"/>
      <c r="M310">
        <f t="shared" si="355"/>
        <v>0</v>
      </c>
      <c r="N310" s="45"/>
      <c r="O310">
        <f t="shared" si="356"/>
        <v>0</v>
      </c>
      <c r="P310" s="45"/>
      <c r="Q310">
        <f t="shared" si="357"/>
        <v>0</v>
      </c>
      <c r="R310" s="45"/>
      <c r="S310" s="46">
        <f t="shared" si="358"/>
        <v>0</v>
      </c>
      <c r="T310" s="45"/>
      <c r="U310" s="46">
        <f t="shared" si="359"/>
        <v>0</v>
      </c>
      <c r="V310" s="45"/>
      <c r="W310" s="46">
        <f t="shared" si="360"/>
        <v>0</v>
      </c>
      <c r="X310" s="45"/>
      <c r="Y310" s="46">
        <f t="shared" si="370"/>
        <v>0</v>
      </c>
      <c r="Z310">
        <f t="shared" si="371"/>
        <v>0</v>
      </c>
      <c r="AA310" s="46">
        <f t="shared" si="372"/>
        <v>0</v>
      </c>
      <c r="AB310" s="45"/>
      <c r="AC310" s="46">
        <f t="shared" si="361"/>
        <v>0</v>
      </c>
      <c r="AD310" s="45"/>
      <c r="AE310" s="46">
        <f t="shared" si="362"/>
        <v>0</v>
      </c>
      <c r="AF310" s="45"/>
      <c r="AG310">
        <f t="shared" si="363"/>
        <v>0</v>
      </c>
      <c r="AH310" s="45"/>
      <c r="AI310">
        <f t="shared" si="364"/>
        <v>0</v>
      </c>
      <c r="AJ310" s="45"/>
      <c r="AK310">
        <f t="shared" si="365"/>
        <v>0</v>
      </c>
      <c r="AL310" s="45"/>
      <c r="AM310">
        <f t="shared" si="389"/>
        <v>0</v>
      </c>
      <c r="AN310">
        <f t="shared" si="392"/>
        <v>0</v>
      </c>
      <c r="AO310">
        <f t="shared" si="366"/>
        <v>0</v>
      </c>
      <c r="AP310" s="45"/>
      <c r="AQ310" s="46">
        <f t="shared" si="390"/>
        <v>0</v>
      </c>
      <c r="AR310" s="45"/>
      <c r="AS310" s="46">
        <f t="shared" si="367"/>
        <v>0</v>
      </c>
      <c r="AT310" s="45"/>
      <c r="AU310" s="46">
        <f t="shared" si="368"/>
        <v>0</v>
      </c>
      <c r="AV310" s="45"/>
      <c r="AW310">
        <f t="shared" ref="AW310" si="428">IF(AV310="SI",1,0)</f>
        <v>0</v>
      </c>
      <c r="AX310">
        <f t="shared" si="394"/>
        <v>0</v>
      </c>
      <c r="AY310">
        <f t="shared" si="395"/>
        <v>0</v>
      </c>
    </row>
    <row r="311" spans="1:51" x14ac:dyDescent="0.25">
      <c r="A311" s="66">
        <f>'Mapa de riesgos'!B316</f>
        <v>0</v>
      </c>
      <c r="B311" s="67">
        <f>'Mapa de riesgos'!E316</f>
        <v>0</v>
      </c>
      <c r="C311" s="67"/>
      <c r="D311" s="45"/>
      <c r="E311" s="46">
        <f t="shared" si="352"/>
        <v>0</v>
      </c>
      <c r="F311" s="45"/>
      <c r="G311" s="46">
        <f t="shared" si="353"/>
        <v>0</v>
      </c>
      <c r="H311" s="45"/>
      <c r="I311" s="46">
        <f t="shared" si="388"/>
        <v>0</v>
      </c>
      <c r="J311" s="45"/>
      <c r="K311">
        <f t="shared" si="354"/>
        <v>0</v>
      </c>
      <c r="L311" s="45"/>
      <c r="M311">
        <f t="shared" si="355"/>
        <v>0</v>
      </c>
      <c r="N311" s="45"/>
      <c r="O311">
        <f t="shared" si="356"/>
        <v>0</v>
      </c>
      <c r="P311" s="45"/>
      <c r="Q311">
        <f t="shared" si="357"/>
        <v>0</v>
      </c>
      <c r="R311" s="45"/>
      <c r="S311" s="46">
        <f t="shared" si="358"/>
        <v>0</v>
      </c>
      <c r="T311" s="45"/>
      <c r="U311" s="46">
        <f t="shared" si="359"/>
        <v>0</v>
      </c>
      <c r="V311" s="45"/>
      <c r="W311" s="46">
        <f t="shared" si="360"/>
        <v>0</v>
      </c>
      <c r="X311" s="45"/>
      <c r="Y311" s="46">
        <f t="shared" si="370"/>
        <v>0</v>
      </c>
      <c r="Z311">
        <f t="shared" si="371"/>
        <v>0</v>
      </c>
      <c r="AA311" s="46">
        <f t="shared" si="372"/>
        <v>0</v>
      </c>
      <c r="AB311" s="45"/>
      <c r="AC311" s="46">
        <f t="shared" si="361"/>
        <v>0</v>
      </c>
      <c r="AD311" s="45"/>
      <c r="AE311" s="46">
        <f t="shared" si="362"/>
        <v>0</v>
      </c>
      <c r="AF311" s="45"/>
      <c r="AG311">
        <f t="shared" si="363"/>
        <v>0</v>
      </c>
      <c r="AH311" s="45"/>
      <c r="AI311">
        <f t="shared" si="364"/>
        <v>0</v>
      </c>
      <c r="AJ311" s="45"/>
      <c r="AK311">
        <f t="shared" si="365"/>
        <v>0</v>
      </c>
      <c r="AL311" s="45"/>
      <c r="AM311">
        <f t="shared" si="389"/>
        <v>0</v>
      </c>
      <c r="AN311">
        <f t="shared" si="392"/>
        <v>0</v>
      </c>
      <c r="AO311">
        <f t="shared" si="366"/>
        <v>0</v>
      </c>
      <c r="AP311" s="45"/>
      <c r="AQ311" s="46">
        <f t="shared" si="390"/>
        <v>0</v>
      </c>
      <c r="AR311" s="45"/>
      <c r="AS311" s="46">
        <f t="shared" si="367"/>
        <v>0</v>
      </c>
      <c r="AT311" s="45"/>
      <c r="AU311" s="46">
        <f t="shared" si="368"/>
        <v>0</v>
      </c>
      <c r="AV311" s="45"/>
      <c r="AW311">
        <f t="shared" ref="AW311" si="429">IF(AV311="SI",1,0)</f>
        <v>0</v>
      </c>
      <c r="AX311">
        <f t="shared" si="394"/>
        <v>0</v>
      </c>
      <c r="AY311">
        <f t="shared" si="395"/>
        <v>0</v>
      </c>
    </row>
    <row r="312" spans="1:51" x14ac:dyDescent="0.25">
      <c r="A312" s="66">
        <f>'Mapa de riesgos'!B317</f>
        <v>0</v>
      </c>
      <c r="B312" s="67">
        <f>'Mapa de riesgos'!E317</f>
        <v>0</v>
      </c>
      <c r="C312" s="67"/>
      <c r="D312" s="45"/>
      <c r="E312" s="46">
        <f t="shared" si="352"/>
        <v>0</v>
      </c>
      <c r="F312" s="45"/>
      <c r="G312" s="46">
        <f t="shared" si="353"/>
        <v>0</v>
      </c>
      <c r="H312" s="45"/>
      <c r="I312" s="46">
        <f t="shared" si="388"/>
        <v>0</v>
      </c>
      <c r="J312" s="45"/>
      <c r="K312">
        <f t="shared" si="354"/>
        <v>0</v>
      </c>
      <c r="L312" s="45"/>
      <c r="M312">
        <f t="shared" si="355"/>
        <v>0</v>
      </c>
      <c r="N312" s="45"/>
      <c r="O312">
        <f t="shared" si="356"/>
        <v>0</v>
      </c>
      <c r="P312" s="45"/>
      <c r="Q312">
        <f t="shared" si="357"/>
        <v>0</v>
      </c>
      <c r="R312" s="45"/>
      <c r="S312" s="46">
        <f t="shared" si="358"/>
        <v>0</v>
      </c>
      <c r="T312" s="45"/>
      <c r="U312" s="46">
        <f t="shared" si="359"/>
        <v>0</v>
      </c>
      <c r="V312" s="45"/>
      <c r="W312" s="46">
        <f t="shared" si="360"/>
        <v>0</v>
      </c>
      <c r="X312" s="45"/>
      <c r="Y312" s="46">
        <f t="shared" si="370"/>
        <v>0</v>
      </c>
      <c r="Z312">
        <f t="shared" si="371"/>
        <v>0</v>
      </c>
      <c r="AA312" s="46">
        <f t="shared" si="372"/>
        <v>0</v>
      </c>
      <c r="AB312" s="45"/>
      <c r="AC312" s="46">
        <f t="shared" si="361"/>
        <v>0</v>
      </c>
      <c r="AD312" s="45"/>
      <c r="AE312" s="46">
        <f t="shared" si="362"/>
        <v>0</v>
      </c>
      <c r="AF312" s="45"/>
      <c r="AG312">
        <f t="shared" si="363"/>
        <v>0</v>
      </c>
      <c r="AH312" s="45"/>
      <c r="AI312">
        <f t="shared" si="364"/>
        <v>0</v>
      </c>
      <c r="AJ312" s="45"/>
      <c r="AK312">
        <f t="shared" si="365"/>
        <v>0</v>
      </c>
      <c r="AL312" s="45"/>
      <c r="AM312">
        <f t="shared" si="389"/>
        <v>0</v>
      </c>
      <c r="AN312">
        <f t="shared" si="392"/>
        <v>0</v>
      </c>
      <c r="AO312">
        <f t="shared" si="366"/>
        <v>0</v>
      </c>
      <c r="AP312" s="45"/>
      <c r="AQ312" s="46">
        <f t="shared" si="390"/>
        <v>0</v>
      </c>
      <c r="AR312" s="45"/>
      <c r="AS312" s="46">
        <f t="shared" si="367"/>
        <v>0</v>
      </c>
      <c r="AT312" s="45"/>
      <c r="AU312" s="46">
        <f t="shared" si="368"/>
        <v>0</v>
      </c>
      <c r="AV312" s="45"/>
      <c r="AW312">
        <f t="shared" ref="AW312" si="430">IF(AV312="SI",1,0)</f>
        <v>0</v>
      </c>
      <c r="AX312">
        <f t="shared" si="394"/>
        <v>0</v>
      </c>
      <c r="AY312">
        <f t="shared" si="395"/>
        <v>0</v>
      </c>
    </row>
    <row r="313" spans="1:51" x14ac:dyDescent="0.25">
      <c r="A313" s="66">
        <f>'Mapa de riesgos'!B318</f>
        <v>0</v>
      </c>
      <c r="B313" s="67">
        <f>'Mapa de riesgos'!E318</f>
        <v>0</v>
      </c>
      <c r="C313" s="67"/>
      <c r="D313" s="45"/>
      <c r="E313" s="46">
        <f t="shared" si="352"/>
        <v>0</v>
      </c>
      <c r="F313" s="45"/>
      <c r="G313" s="46">
        <f t="shared" si="353"/>
        <v>0</v>
      </c>
      <c r="H313" s="45"/>
      <c r="I313" s="46">
        <f t="shared" si="388"/>
        <v>0</v>
      </c>
      <c r="J313" s="45"/>
      <c r="K313">
        <f t="shared" si="354"/>
        <v>0</v>
      </c>
      <c r="L313" s="45"/>
      <c r="M313">
        <f t="shared" si="355"/>
        <v>0</v>
      </c>
      <c r="N313" s="45"/>
      <c r="O313">
        <f t="shared" si="356"/>
        <v>0</v>
      </c>
      <c r="P313" s="45"/>
      <c r="Q313">
        <f t="shared" si="357"/>
        <v>0</v>
      </c>
      <c r="R313" s="45"/>
      <c r="S313" s="46">
        <f t="shared" si="358"/>
        <v>0</v>
      </c>
      <c r="T313" s="45"/>
      <c r="U313" s="46">
        <f t="shared" si="359"/>
        <v>0</v>
      </c>
      <c r="V313" s="45"/>
      <c r="W313" s="46">
        <f t="shared" si="360"/>
        <v>0</v>
      </c>
      <c r="X313" s="45"/>
      <c r="Y313" s="46">
        <f t="shared" si="370"/>
        <v>0</v>
      </c>
      <c r="Z313">
        <f t="shared" si="371"/>
        <v>0</v>
      </c>
      <c r="AA313" s="46">
        <f t="shared" si="372"/>
        <v>0</v>
      </c>
      <c r="AB313" s="45"/>
      <c r="AC313" s="46">
        <f t="shared" si="361"/>
        <v>0</v>
      </c>
      <c r="AD313" s="45"/>
      <c r="AE313" s="46">
        <f t="shared" si="362"/>
        <v>0</v>
      </c>
      <c r="AF313" s="45"/>
      <c r="AG313">
        <f t="shared" si="363"/>
        <v>0</v>
      </c>
      <c r="AH313" s="45"/>
      <c r="AI313">
        <f t="shared" si="364"/>
        <v>0</v>
      </c>
      <c r="AJ313" s="45"/>
      <c r="AK313">
        <f t="shared" si="365"/>
        <v>0</v>
      </c>
      <c r="AL313" s="45"/>
      <c r="AM313">
        <f t="shared" si="389"/>
        <v>0</v>
      </c>
      <c r="AN313">
        <f t="shared" si="392"/>
        <v>0</v>
      </c>
      <c r="AO313">
        <f t="shared" si="366"/>
        <v>0</v>
      </c>
      <c r="AP313" s="45"/>
      <c r="AQ313" s="46">
        <f t="shared" si="390"/>
        <v>0</v>
      </c>
      <c r="AR313" s="45"/>
      <c r="AS313" s="46">
        <f t="shared" si="367"/>
        <v>0</v>
      </c>
      <c r="AT313" s="45"/>
      <c r="AU313" s="46">
        <f t="shared" si="368"/>
        <v>0</v>
      </c>
      <c r="AV313" s="45"/>
      <c r="AW313">
        <f t="shared" ref="AW313" si="431">IF(AV313="SI",1,0)</f>
        <v>0</v>
      </c>
      <c r="AX313">
        <f t="shared" si="394"/>
        <v>0</v>
      </c>
      <c r="AY313">
        <f t="shared" si="395"/>
        <v>0</v>
      </c>
    </row>
    <row r="314" spans="1:51" x14ac:dyDescent="0.25">
      <c r="A314" s="66">
        <f>'Mapa de riesgos'!B319</f>
        <v>0</v>
      </c>
      <c r="B314" s="67">
        <f>'Mapa de riesgos'!E319</f>
        <v>0</v>
      </c>
      <c r="C314" s="67"/>
      <c r="D314" s="45"/>
      <c r="E314" s="46">
        <f t="shared" si="352"/>
        <v>0</v>
      </c>
      <c r="F314" s="45"/>
      <c r="G314" s="46">
        <f t="shared" si="353"/>
        <v>0</v>
      </c>
      <c r="H314" s="45"/>
      <c r="I314" s="46">
        <f t="shared" si="388"/>
        <v>0</v>
      </c>
      <c r="J314" s="45"/>
      <c r="K314">
        <f t="shared" si="354"/>
        <v>0</v>
      </c>
      <c r="L314" s="45"/>
      <c r="M314">
        <f t="shared" si="355"/>
        <v>0</v>
      </c>
      <c r="N314" s="45"/>
      <c r="O314">
        <f t="shared" si="356"/>
        <v>0</v>
      </c>
      <c r="P314" s="45"/>
      <c r="Q314">
        <f t="shared" si="357"/>
        <v>0</v>
      </c>
      <c r="R314" s="45"/>
      <c r="S314" s="46">
        <f t="shared" si="358"/>
        <v>0</v>
      </c>
      <c r="T314" s="45"/>
      <c r="U314" s="46">
        <f t="shared" si="359"/>
        <v>0</v>
      </c>
      <c r="V314" s="45"/>
      <c r="W314" s="46">
        <f t="shared" si="360"/>
        <v>0</v>
      </c>
      <c r="X314" s="45"/>
      <c r="Y314" s="46">
        <f t="shared" si="370"/>
        <v>0</v>
      </c>
      <c r="Z314">
        <f t="shared" si="371"/>
        <v>0</v>
      </c>
      <c r="AA314" s="46">
        <f t="shared" si="372"/>
        <v>0</v>
      </c>
      <c r="AB314" s="45"/>
      <c r="AC314" s="46">
        <f t="shared" si="361"/>
        <v>0</v>
      </c>
      <c r="AD314" s="45"/>
      <c r="AE314" s="46">
        <f t="shared" si="362"/>
        <v>0</v>
      </c>
      <c r="AF314" s="45"/>
      <c r="AG314">
        <f t="shared" si="363"/>
        <v>0</v>
      </c>
      <c r="AH314" s="45"/>
      <c r="AI314">
        <f t="shared" si="364"/>
        <v>0</v>
      </c>
      <c r="AJ314" s="45"/>
      <c r="AK314">
        <f t="shared" si="365"/>
        <v>0</v>
      </c>
      <c r="AL314" s="45"/>
      <c r="AM314">
        <f t="shared" si="389"/>
        <v>0</v>
      </c>
      <c r="AN314">
        <f t="shared" si="392"/>
        <v>0</v>
      </c>
      <c r="AO314">
        <f t="shared" si="366"/>
        <v>0</v>
      </c>
      <c r="AP314" s="45"/>
      <c r="AQ314" s="46">
        <f t="shared" si="390"/>
        <v>0</v>
      </c>
      <c r="AR314" s="45"/>
      <c r="AS314" s="46">
        <f t="shared" si="367"/>
        <v>0</v>
      </c>
      <c r="AT314" s="45"/>
      <c r="AU314" s="46">
        <f t="shared" si="368"/>
        <v>0</v>
      </c>
      <c r="AV314" s="45"/>
      <c r="AW314">
        <f t="shared" ref="AW314" si="432">IF(AV314="SI",1,0)</f>
        <v>0</v>
      </c>
      <c r="AX314">
        <f t="shared" si="394"/>
        <v>0</v>
      </c>
      <c r="AY314">
        <f t="shared" si="395"/>
        <v>0</v>
      </c>
    </row>
    <row r="315" spans="1:51" x14ac:dyDescent="0.25">
      <c r="A315" s="66">
        <f>'Mapa de riesgos'!B320</f>
        <v>0</v>
      </c>
      <c r="B315" s="67">
        <f>'Mapa de riesgos'!E320</f>
        <v>0</v>
      </c>
      <c r="C315" s="67"/>
      <c r="D315" s="45"/>
      <c r="E315" s="46">
        <f t="shared" si="352"/>
        <v>0</v>
      </c>
      <c r="F315" s="45"/>
      <c r="G315" s="46">
        <f t="shared" si="353"/>
        <v>0</v>
      </c>
      <c r="H315" s="45"/>
      <c r="I315" s="46">
        <f t="shared" si="388"/>
        <v>0</v>
      </c>
      <c r="J315" s="45"/>
      <c r="K315">
        <f t="shared" si="354"/>
        <v>0</v>
      </c>
      <c r="L315" s="45"/>
      <c r="M315">
        <f t="shared" si="355"/>
        <v>0</v>
      </c>
      <c r="N315" s="45"/>
      <c r="O315">
        <f t="shared" si="356"/>
        <v>0</v>
      </c>
      <c r="P315" s="45"/>
      <c r="Q315">
        <f t="shared" si="357"/>
        <v>0</v>
      </c>
      <c r="R315" s="45"/>
      <c r="S315" s="46">
        <f t="shared" si="358"/>
        <v>0</v>
      </c>
      <c r="T315" s="45"/>
      <c r="U315" s="46">
        <f t="shared" si="359"/>
        <v>0</v>
      </c>
      <c r="V315" s="45"/>
      <c r="W315" s="46">
        <f t="shared" si="360"/>
        <v>0</v>
      </c>
      <c r="X315" s="45"/>
      <c r="Y315" s="46">
        <f t="shared" si="370"/>
        <v>0</v>
      </c>
      <c r="Z315">
        <f t="shared" si="371"/>
        <v>0</v>
      </c>
      <c r="AA315" s="46">
        <f t="shared" si="372"/>
        <v>0</v>
      </c>
      <c r="AB315" s="45"/>
      <c r="AC315" s="46">
        <f t="shared" si="361"/>
        <v>0</v>
      </c>
      <c r="AD315" s="45"/>
      <c r="AE315" s="46">
        <f t="shared" si="362"/>
        <v>0</v>
      </c>
      <c r="AF315" s="45"/>
      <c r="AG315">
        <f t="shared" si="363"/>
        <v>0</v>
      </c>
      <c r="AH315" s="45"/>
      <c r="AI315">
        <f t="shared" si="364"/>
        <v>0</v>
      </c>
      <c r="AJ315" s="45"/>
      <c r="AK315">
        <f t="shared" si="365"/>
        <v>0</v>
      </c>
      <c r="AL315" s="45"/>
      <c r="AM315">
        <f t="shared" si="389"/>
        <v>0</v>
      </c>
      <c r="AN315">
        <f t="shared" si="392"/>
        <v>0</v>
      </c>
      <c r="AO315">
        <f t="shared" si="366"/>
        <v>0</v>
      </c>
      <c r="AP315" s="45"/>
      <c r="AQ315" s="46">
        <f t="shared" si="390"/>
        <v>0</v>
      </c>
      <c r="AR315" s="45"/>
      <c r="AS315" s="46">
        <f t="shared" si="367"/>
        <v>0</v>
      </c>
      <c r="AT315" s="45"/>
      <c r="AU315" s="46">
        <f t="shared" si="368"/>
        <v>0</v>
      </c>
      <c r="AV315" s="45"/>
      <c r="AW315">
        <f t="shared" ref="AW315" si="433">IF(AV315="SI",1,0)</f>
        <v>0</v>
      </c>
      <c r="AX315">
        <f t="shared" si="394"/>
        <v>0</v>
      </c>
      <c r="AY315">
        <f t="shared" si="395"/>
        <v>0</v>
      </c>
    </row>
    <row r="316" spans="1:51" x14ac:dyDescent="0.25">
      <c r="A316" s="66">
        <f>'Mapa de riesgos'!B321</f>
        <v>0</v>
      </c>
      <c r="B316" s="67">
        <f>'Mapa de riesgos'!E321</f>
        <v>0</v>
      </c>
      <c r="C316" s="67"/>
      <c r="D316" s="45"/>
      <c r="E316" s="46">
        <f t="shared" si="352"/>
        <v>0</v>
      </c>
      <c r="F316" s="45"/>
      <c r="G316" s="46">
        <f t="shared" si="353"/>
        <v>0</v>
      </c>
      <c r="H316" s="45"/>
      <c r="I316" s="46">
        <f t="shared" si="388"/>
        <v>0</v>
      </c>
      <c r="J316" s="45"/>
      <c r="K316">
        <f t="shared" si="354"/>
        <v>0</v>
      </c>
      <c r="L316" s="45"/>
      <c r="M316">
        <f t="shared" si="355"/>
        <v>0</v>
      </c>
      <c r="N316" s="45"/>
      <c r="O316">
        <f t="shared" si="356"/>
        <v>0</v>
      </c>
      <c r="P316" s="45"/>
      <c r="Q316">
        <f t="shared" si="357"/>
        <v>0</v>
      </c>
      <c r="R316" s="45"/>
      <c r="S316" s="46">
        <f t="shared" si="358"/>
        <v>0</v>
      </c>
      <c r="T316" s="45"/>
      <c r="U316" s="46">
        <f t="shared" si="359"/>
        <v>0</v>
      </c>
      <c r="V316" s="45"/>
      <c r="W316" s="46">
        <f t="shared" si="360"/>
        <v>0</v>
      </c>
      <c r="X316" s="45"/>
      <c r="Y316" s="46">
        <f t="shared" si="370"/>
        <v>0</v>
      </c>
      <c r="Z316">
        <f t="shared" si="371"/>
        <v>0</v>
      </c>
      <c r="AA316" s="46">
        <f t="shared" si="372"/>
        <v>0</v>
      </c>
      <c r="AB316" s="45"/>
      <c r="AC316" s="46">
        <f t="shared" si="361"/>
        <v>0</v>
      </c>
      <c r="AD316" s="45"/>
      <c r="AE316" s="46">
        <f t="shared" si="362"/>
        <v>0</v>
      </c>
      <c r="AF316" s="45"/>
      <c r="AG316">
        <f t="shared" si="363"/>
        <v>0</v>
      </c>
      <c r="AH316" s="45"/>
      <c r="AI316">
        <f t="shared" si="364"/>
        <v>0</v>
      </c>
      <c r="AJ316" s="45"/>
      <c r="AK316">
        <f t="shared" si="365"/>
        <v>0</v>
      </c>
      <c r="AL316" s="45"/>
      <c r="AM316">
        <f t="shared" si="389"/>
        <v>0</v>
      </c>
      <c r="AN316">
        <f t="shared" si="392"/>
        <v>0</v>
      </c>
      <c r="AO316">
        <f t="shared" si="366"/>
        <v>0</v>
      </c>
      <c r="AP316" s="45"/>
      <c r="AQ316" s="46">
        <f t="shared" si="390"/>
        <v>0</v>
      </c>
      <c r="AR316" s="45"/>
      <c r="AS316" s="46">
        <f t="shared" si="367"/>
        <v>0</v>
      </c>
      <c r="AT316" s="45"/>
      <c r="AU316" s="46">
        <f t="shared" si="368"/>
        <v>0</v>
      </c>
      <c r="AV316" s="45"/>
      <c r="AW316">
        <f t="shared" ref="AW316" si="434">IF(AV316="SI",1,0)</f>
        <v>0</v>
      </c>
      <c r="AX316">
        <f t="shared" si="394"/>
        <v>0</v>
      </c>
      <c r="AY316">
        <f t="shared" si="395"/>
        <v>0</v>
      </c>
    </row>
    <row r="317" spans="1:51" x14ac:dyDescent="0.25">
      <c r="A317" s="66">
        <f>'Mapa de riesgos'!B322</f>
        <v>0</v>
      </c>
      <c r="B317" s="67">
        <f>'Mapa de riesgos'!E322</f>
        <v>0</v>
      </c>
      <c r="C317" s="67"/>
      <c r="D317" s="45"/>
      <c r="E317" s="46">
        <f t="shared" si="352"/>
        <v>0</v>
      </c>
      <c r="F317" s="45"/>
      <c r="G317" s="46">
        <f t="shared" si="353"/>
        <v>0</v>
      </c>
      <c r="H317" s="45"/>
      <c r="I317" s="46">
        <f t="shared" si="388"/>
        <v>0</v>
      </c>
      <c r="J317" s="45"/>
      <c r="K317">
        <f t="shared" si="354"/>
        <v>0</v>
      </c>
      <c r="L317" s="45"/>
      <c r="M317">
        <f t="shared" si="355"/>
        <v>0</v>
      </c>
      <c r="N317" s="45"/>
      <c r="O317">
        <f t="shared" si="356"/>
        <v>0</v>
      </c>
      <c r="P317" s="45"/>
      <c r="Q317">
        <f t="shared" si="357"/>
        <v>0</v>
      </c>
      <c r="R317" s="45"/>
      <c r="S317" s="46">
        <f t="shared" si="358"/>
        <v>0</v>
      </c>
      <c r="T317" s="45"/>
      <c r="U317" s="46">
        <f t="shared" si="359"/>
        <v>0</v>
      </c>
      <c r="V317" s="45"/>
      <c r="W317" s="46">
        <f t="shared" si="360"/>
        <v>0</v>
      </c>
      <c r="X317" s="45"/>
      <c r="Y317" s="46">
        <f t="shared" si="370"/>
        <v>0</v>
      </c>
      <c r="Z317">
        <f t="shared" si="371"/>
        <v>0</v>
      </c>
      <c r="AA317" s="46">
        <f t="shared" si="372"/>
        <v>0</v>
      </c>
      <c r="AB317" s="45"/>
      <c r="AC317" s="46">
        <f t="shared" si="361"/>
        <v>0</v>
      </c>
      <c r="AD317" s="45"/>
      <c r="AE317" s="46">
        <f t="shared" si="362"/>
        <v>0</v>
      </c>
      <c r="AF317" s="45"/>
      <c r="AG317">
        <f t="shared" si="363"/>
        <v>0</v>
      </c>
      <c r="AH317" s="45"/>
      <c r="AI317">
        <f t="shared" si="364"/>
        <v>0</v>
      </c>
      <c r="AJ317" s="45"/>
      <c r="AK317">
        <f t="shared" si="365"/>
        <v>0</v>
      </c>
      <c r="AL317" s="45"/>
      <c r="AM317">
        <f t="shared" si="389"/>
        <v>0</v>
      </c>
      <c r="AN317">
        <f t="shared" si="392"/>
        <v>0</v>
      </c>
      <c r="AO317">
        <f t="shared" si="366"/>
        <v>0</v>
      </c>
      <c r="AP317" s="45"/>
      <c r="AQ317" s="46">
        <f t="shared" si="390"/>
        <v>0</v>
      </c>
      <c r="AR317" s="45"/>
      <c r="AS317" s="46">
        <f t="shared" si="367"/>
        <v>0</v>
      </c>
      <c r="AT317" s="45"/>
      <c r="AU317" s="46">
        <f t="shared" si="368"/>
        <v>0</v>
      </c>
      <c r="AV317" s="45"/>
      <c r="AW317">
        <f t="shared" ref="AW317" si="435">IF(AV317="SI",1,0)</f>
        <v>0</v>
      </c>
      <c r="AX317">
        <f t="shared" si="394"/>
        <v>0</v>
      </c>
      <c r="AY317">
        <f t="shared" si="395"/>
        <v>0</v>
      </c>
    </row>
    <row r="318" spans="1:51" x14ac:dyDescent="0.25">
      <c r="A318" s="66">
        <f>'Mapa de riesgos'!B323</f>
        <v>0</v>
      </c>
      <c r="B318" s="67">
        <f>'Mapa de riesgos'!E323</f>
        <v>0</v>
      </c>
      <c r="C318" s="67"/>
      <c r="D318" s="45"/>
      <c r="E318" s="46">
        <f t="shared" si="352"/>
        <v>0</v>
      </c>
      <c r="F318" s="45"/>
      <c r="G318" s="46">
        <f t="shared" si="353"/>
        <v>0</v>
      </c>
      <c r="H318" s="45"/>
      <c r="I318" s="46">
        <f t="shared" si="388"/>
        <v>0</v>
      </c>
      <c r="J318" s="45"/>
      <c r="K318">
        <f t="shared" si="354"/>
        <v>0</v>
      </c>
      <c r="L318" s="45"/>
      <c r="M318">
        <f t="shared" si="355"/>
        <v>0</v>
      </c>
      <c r="N318" s="45"/>
      <c r="O318">
        <f t="shared" si="356"/>
        <v>0</v>
      </c>
      <c r="P318" s="45"/>
      <c r="Q318">
        <f t="shared" si="357"/>
        <v>0</v>
      </c>
      <c r="R318" s="45"/>
      <c r="S318" s="46">
        <f t="shared" si="358"/>
        <v>0</v>
      </c>
      <c r="T318" s="45"/>
      <c r="U318" s="46">
        <f t="shared" si="359"/>
        <v>0</v>
      </c>
      <c r="V318" s="45"/>
      <c r="W318" s="46">
        <f t="shared" si="360"/>
        <v>0</v>
      </c>
      <c r="X318" s="45"/>
      <c r="Y318" s="46">
        <f t="shared" si="370"/>
        <v>0</v>
      </c>
      <c r="Z318">
        <f t="shared" si="371"/>
        <v>0</v>
      </c>
      <c r="AA318" s="46">
        <f t="shared" si="372"/>
        <v>0</v>
      </c>
      <c r="AB318" s="45"/>
      <c r="AC318" s="46">
        <f t="shared" si="361"/>
        <v>0</v>
      </c>
      <c r="AD318" s="45"/>
      <c r="AE318" s="46">
        <f t="shared" si="362"/>
        <v>0</v>
      </c>
      <c r="AF318" s="45"/>
      <c r="AG318">
        <f t="shared" si="363"/>
        <v>0</v>
      </c>
      <c r="AH318" s="45"/>
      <c r="AI318">
        <f t="shared" si="364"/>
        <v>0</v>
      </c>
      <c r="AJ318" s="45"/>
      <c r="AK318">
        <f t="shared" si="365"/>
        <v>0</v>
      </c>
      <c r="AL318" s="45"/>
      <c r="AM318">
        <f t="shared" si="389"/>
        <v>0</v>
      </c>
      <c r="AN318">
        <f t="shared" si="392"/>
        <v>0</v>
      </c>
      <c r="AO318">
        <f t="shared" si="366"/>
        <v>0</v>
      </c>
      <c r="AP318" s="45"/>
      <c r="AQ318" s="46">
        <f t="shared" si="390"/>
        <v>0</v>
      </c>
      <c r="AR318" s="45"/>
      <c r="AS318" s="46">
        <f t="shared" si="367"/>
        <v>0</v>
      </c>
      <c r="AT318" s="45"/>
      <c r="AU318" s="46">
        <f t="shared" si="368"/>
        <v>0</v>
      </c>
      <c r="AV318" s="45"/>
      <c r="AW318">
        <f t="shared" ref="AW318" si="436">IF(AV318="SI",1,0)</f>
        <v>0</v>
      </c>
      <c r="AX318">
        <f t="shared" si="394"/>
        <v>0</v>
      </c>
      <c r="AY318">
        <f t="shared" si="395"/>
        <v>0</v>
      </c>
    </row>
    <row r="319" spans="1:51" x14ac:dyDescent="0.25">
      <c r="A319" s="66">
        <f>'Mapa de riesgos'!B324</f>
        <v>0</v>
      </c>
      <c r="B319" s="67">
        <f>'Mapa de riesgos'!E324</f>
        <v>0</v>
      </c>
      <c r="C319" s="67"/>
      <c r="D319" s="45"/>
      <c r="E319" s="46">
        <f t="shared" si="352"/>
        <v>0</v>
      </c>
      <c r="F319" s="45"/>
      <c r="G319" s="46">
        <f t="shared" si="353"/>
        <v>0</v>
      </c>
      <c r="H319" s="45"/>
      <c r="I319" s="46">
        <f t="shared" si="388"/>
        <v>0</v>
      </c>
      <c r="J319" s="45"/>
      <c r="K319">
        <f t="shared" si="354"/>
        <v>0</v>
      </c>
      <c r="L319" s="45"/>
      <c r="M319">
        <f t="shared" si="355"/>
        <v>0</v>
      </c>
      <c r="N319" s="45"/>
      <c r="O319">
        <f t="shared" si="356"/>
        <v>0</v>
      </c>
      <c r="P319" s="45"/>
      <c r="Q319">
        <f t="shared" si="357"/>
        <v>0</v>
      </c>
      <c r="R319" s="45"/>
      <c r="S319" s="46">
        <f t="shared" si="358"/>
        <v>0</v>
      </c>
      <c r="T319" s="45"/>
      <c r="U319" s="46">
        <f t="shared" si="359"/>
        <v>0</v>
      </c>
      <c r="V319" s="45"/>
      <c r="W319" s="46">
        <f t="shared" si="360"/>
        <v>0</v>
      </c>
      <c r="X319" s="45"/>
      <c r="Y319" s="46">
        <f t="shared" si="370"/>
        <v>0</v>
      </c>
      <c r="Z319">
        <f t="shared" si="371"/>
        <v>0</v>
      </c>
      <c r="AA319" s="46">
        <f t="shared" si="372"/>
        <v>0</v>
      </c>
      <c r="AB319" s="45"/>
      <c r="AC319" s="46">
        <f t="shared" si="361"/>
        <v>0</v>
      </c>
      <c r="AD319" s="45"/>
      <c r="AE319" s="46">
        <f t="shared" si="362"/>
        <v>0</v>
      </c>
      <c r="AF319" s="45"/>
      <c r="AG319">
        <f t="shared" si="363"/>
        <v>0</v>
      </c>
      <c r="AH319" s="45"/>
      <c r="AI319">
        <f t="shared" si="364"/>
        <v>0</v>
      </c>
      <c r="AJ319" s="45"/>
      <c r="AK319">
        <f t="shared" si="365"/>
        <v>0</v>
      </c>
      <c r="AL319" s="45"/>
      <c r="AM319">
        <f t="shared" si="389"/>
        <v>0</v>
      </c>
      <c r="AN319">
        <f t="shared" si="392"/>
        <v>0</v>
      </c>
      <c r="AO319">
        <f t="shared" si="366"/>
        <v>0</v>
      </c>
      <c r="AP319" s="45"/>
      <c r="AQ319" s="46">
        <f t="shared" si="390"/>
        <v>0</v>
      </c>
      <c r="AR319" s="45"/>
      <c r="AS319" s="46">
        <f t="shared" si="367"/>
        <v>0</v>
      </c>
      <c r="AT319" s="45"/>
      <c r="AU319" s="46">
        <f t="shared" si="368"/>
        <v>0</v>
      </c>
      <c r="AV319" s="45"/>
      <c r="AW319">
        <f t="shared" ref="AW319" si="437">IF(AV319="SI",1,0)</f>
        <v>0</v>
      </c>
      <c r="AX319">
        <f t="shared" si="394"/>
        <v>0</v>
      </c>
      <c r="AY319">
        <f t="shared" si="395"/>
        <v>0</v>
      </c>
    </row>
    <row r="320" spans="1:51" x14ac:dyDescent="0.25">
      <c r="A320" s="66">
        <f>'Mapa de riesgos'!B325</f>
        <v>0</v>
      </c>
      <c r="B320" s="67">
        <f>'Mapa de riesgos'!E325</f>
        <v>0</v>
      </c>
      <c r="C320" s="67"/>
      <c r="D320" s="45"/>
      <c r="E320" s="46">
        <f t="shared" si="352"/>
        <v>0</v>
      </c>
      <c r="F320" s="45"/>
      <c r="G320" s="46">
        <f t="shared" si="353"/>
        <v>0</v>
      </c>
      <c r="H320" s="45"/>
      <c r="I320" s="46">
        <f t="shared" si="388"/>
        <v>0</v>
      </c>
      <c r="J320" s="45"/>
      <c r="K320">
        <f t="shared" si="354"/>
        <v>0</v>
      </c>
      <c r="L320" s="45"/>
      <c r="M320">
        <f t="shared" si="355"/>
        <v>0</v>
      </c>
      <c r="N320" s="45"/>
      <c r="O320">
        <f t="shared" si="356"/>
        <v>0</v>
      </c>
      <c r="P320" s="45"/>
      <c r="Q320">
        <f t="shared" si="357"/>
        <v>0</v>
      </c>
      <c r="R320" s="45"/>
      <c r="S320" s="46">
        <f t="shared" si="358"/>
        <v>0</v>
      </c>
      <c r="T320" s="45"/>
      <c r="U320" s="46">
        <f t="shared" si="359"/>
        <v>0</v>
      </c>
      <c r="V320" s="45"/>
      <c r="W320" s="46">
        <f t="shared" si="360"/>
        <v>0</v>
      </c>
      <c r="X320" s="45"/>
      <c r="Y320" s="46">
        <f t="shared" si="370"/>
        <v>0</v>
      </c>
      <c r="Z320">
        <f t="shared" si="371"/>
        <v>0</v>
      </c>
      <c r="AA320" s="46">
        <f t="shared" si="372"/>
        <v>0</v>
      </c>
      <c r="AB320" s="45"/>
      <c r="AC320" s="46">
        <f t="shared" si="361"/>
        <v>0</v>
      </c>
      <c r="AD320" s="45"/>
      <c r="AE320" s="46">
        <f t="shared" si="362"/>
        <v>0</v>
      </c>
      <c r="AF320" s="45"/>
      <c r="AG320">
        <f t="shared" si="363"/>
        <v>0</v>
      </c>
      <c r="AH320" s="45"/>
      <c r="AI320">
        <f t="shared" si="364"/>
        <v>0</v>
      </c>
      <c r="AJ320" s="45"/>
      <c r="AK320">
        <f t="shared" si="365"/>
        <v>0</v>
      </c>
      <c r="AL320" s="45"/>
      <c r="AM320">
        <f t="shared" si="389"/>
        <v>0</v>
      </c>
      <c r="AN320">
        <f t="shared" si="392"/>
        <v>0</v>
      </c>
      <c r="AO320">
        <f t="shared" si="366"/>
        <v>0</v>
      </c>
      <c r="AP320" s="45"/>
      <c r="AQ320" s="46">
        <f t="shared" si="390"/>
        <v>0</v>
      </c>
      <c r="AR320" s="45"/>
      <c r="AS320" s="46">
        <f t="shared" si="367"/>
        <v>0</v>
      </c>
      <c r="AT320" s="45"/>
      <c r="AU320" s="46">
        <f t="shared" si="368"/>
        <v>0</v>
      </c>
      <c r="AV320" s="45"/>
      <c r="AW320">
        <f t="shared" ref="AW320" si="438">IF(AV320="SI",1,0)</f>
        <v>0</v>
      </c>
      <c r="AX320">
        <f t="shared" si="394"/>
        <v>0</v>
      </c>
      <c r="AY320">
        <f t="shared" si="395"/>
        <v>0</v>
      </c>
    </row>
    <row r="321" spans="1:51" x14ac:dyDescent="0.25">
      <c r="A321" s="66">
        <f>'Mapa de riesgos'!B326</f>
        <v>0</v>
      </c>
      <c r="B321" s="67">
        <f>'Mapa de riesgos'!E326</f>
        <v>0</v>
      </c>
      <c r="C321" s="67"/>
      <c r="D321" s="45"/>
      <c r="E321" s="46">
        <f t="shared" si="352"/>
        <v>0</v>
      </c>
      <c r="F321" s="45"/>
      <c r="G321" s="46">
        <f t="shared" si="353"/>
        <v>0</v>
      </c>
      <c r="H321" s="45"/>
      <c r="I321" s="46">
        <f t="shared" si="388"/>
        <v>0</v>
      </c>
      <c r="J321" s="45"/>
      <c r="K321">
        <f t="shared" si="354"/>
        <v>0</v>
      </c>
      <c r="L321" s="45"/>
      <c r="M321">
        <f t="shared" si="355"/>
        <v>0</v>
      </c>
      <c r="N321" s="45"/>
      <c r="O321">
        <f t="shared" si="356"/>
        <v>0</v>
      </c>
      <c r="P321" s="45"/>
      <c r="Q321">
        <f t="shared" si="357"/>
        <v>0</v>
      </c>
      <c r="R321" s="45"/>
      <c r="S321" s="46">
        <f t="shared" si="358"/>
        <v>0</v>
      </c>
      <c r="T321" s="45"/>
      <c r="U321" s="46">
        <f t="shared" si="359"/>
        <v>0</v>
      </c>
      <c r="V321" s="45"/>
      <c r="W321" s="46">
        <f t="shared" si="360"/>
        <v>0</v>
      </c>
      <c r="X321" s="45"/>
      <c r="Y321" s="46">
        <f t="shared" si="370"/>
        <v>0</v>
      </c>
      <c r="Z321">
        <f t="shared" si="371"/>
        <v>0</v>
      </c>
      <c r="AA321" s="46">
        <f t="shared" si="372"/>
        <v>0</v>
      </c>
      <c r="AB321" s="45"/>
      <c r="AC321" s="46">
        <f t="shared" si="361"/>
        <v>0</v>
      </c>
      <c r="AD321" s="45"/>
      <c r="AE321" s="46">
        <f t="shared" si="362"/>
        <v>0</v>
      </c>
      <c r="AF321" s="45"/>
      <c r="AG321">
        <f t="shared" si="363"/>
        <v>0</v>
      </c>
      <c r="AH321" s="45"/>
      <c r="AI321">
        <f t="shared" si="364"/>
        <v>0</v>
      </c>
      <c r="AJ321" s="45"/>
      <c r="AK321">
        <f t="shared" si="365"/>
        <v>0</v>
      </c>
      <c r="AL321" s="45"/>
      <c r="AM321">
        <f t="shared" si="389"/>
        <v>0</v>
      </c>
      <c r="AN321">
        <f t="shared" si="392"/>
        <v>0</v>
      </c>
      <c r="AO321">
        <f t="shared" si="366"/>
        <v>0</v>
      </c>
      <c r="AP321" s="45"/>
      <c r="AQ321" s="46">
        <f t="shared" si="390"/>
        <v>0</v>
      </c>
      <c r="AR321" s="45"/>
      <c r="AS321" s="46">
        <f t="shared" si="367"/>
        <v>0</v>
      </c>
      <c r="AT321" s="45"/>
      <c r="AU321" s="46">
        <f t="shared" si="368"/>
        <v>0</v>
      </c>
      <c r="AV321" s="45"/>
      <c r="AW321">
        <f t="shared" ref="AW321" si="439">IF(AV321="SI",1,0)</f>
        <v>0</v>
      </c>
      <c r="AX321">
        <f t="shared" si="394"/>
        <v>0</v>
      </c>
      <c r="AY321">
        <f t="shared" si="395"/>
        <v>0</v>
      </c>
    </row>
    <row r="322" spans="1:51" x14ac:dyDescent="0.25">
      <c r="A322" s="66">
        <f>'Mapa de riesgos'!B327</f>
        <v>0</v>
      </c>
      <c r="B322" s="67">
        <f>'Mapa de riesgos'!E327</f>
        <v>0</v>
      </c>
      <c r="C322" s="67"/>
      <c r="D322" s="45"/>
      <c r="E322" s="46">
        <f t="shared" si="352"/>
        <v>0</v>
      </c>
      <c r="F322" s="45"/>
      <c r="G322" s="46">
        <f t="shared" si="353"/>
        <v>0</v>
      </c>
      <c r="H322" s="45"/>
      <c r="I322" s="46">
        <f t="shared" si="388"/>
        <v>0</v>
      </c>
      <c r="J322" s="45"/>
      <c r="K322">
        <f t="shared" si="354"/>
        <v>0</v>
      </c>
      <c r="L322" s="45"/>
      <c r="M322">
        <f t="shared" si="355"/>
        <v>0</v>
      </c>
      <c r="N322" s="45"/>
      <c r="O322">
        <f t="shared" si="356"/>
        <v>0</v>
      </c>
      <c r="P322" s="45"/>
      <c r="Q322">
        <f t="shared" si="357"/>
        <v>0</v>
      </c>
      <c r="R322" s="45"/>
      <c r="S322" s="46">
        <f t="shared" si="358"/>
        <v>0</v>
      </c>
      <c r="T322" s="45"/>
      <c r="U322" s="46">
        <f t="shared" si="359"/>
        <v>0</v>
      </c>
      <c r="V322" s="45"/>
      <c r="W322" s="46">
        <f t="shared" si="360"/>
        <v>0</v>
      </c>
      <c r="X322" s="45"/>
      <c r="Y322" s="46">
        <f t="shared" si="370"/>
        <v>0</v>
      </c>
      <c r="Z322">
        <f t="shared" si="371"/>
        <v>0</v>
      </c>
      <c r="AA322" s="46">
        <f t="shared" si="372"/>
        <v>0</v>
      </c>
      <c r="AB322" s="45"/>
      <c r="AC322" s="46">
        <f t="shared" si="361"/>
        <v>0</v>
      </c>
      <c r="AD322" s="45"/>
      <c r="AE322" s="46">
        <f t="shared" si="362"/>
        <v>0</v>
      </c>
      <c r="AF322" s="45"/>
      <c r="AG322">
        <f t="shared" si="363"/>
        <v>0</v>
      </c>
      <c r="AH322" s="45"/>
      <c r="AI322">
        <f t="shared" si="364"/>
        <v>0</v>
      </c>
      <c r="AJ322" s="45"/>
      <c r="AK322">
        <f t="shared" si="365"/>
        <v>0</v>
      </c>
      <c r="AL322" s="45"/>
      <c r="AM322">
        <f t="shared" si="389"/>
        <v>0</v>
      </c>
      <c r="AN322">
        <f t="shared" si="392"/>
        <v>0</v>
      </c>
      <c r="AO322">
        <f t="shared" si="366"/>
        <v>0</v>
      </c>
      <c r="AP322" s="45"/>
      <c r="AQ322" s="46">
        <f t="shared" si="390"/>
        <v>0</v>
      </c>
      <c r="AR322" s="45"/>
      <c r="AS322" s="46">
        <f t="shared" si="367"/>
        <v>0</v>
      </c>
      <c r="AT322" s="45"/>
      <c r="AU322" s="46">
        <f t="shared" si="368"/>
        <v>0</v>
      </c>
      <c r="AV322" s="45"/>
      <c r="AW322">
        <f t="shared" ref="AW322" si="440">IF(AV322="SI",1,0)</f>
        <v>0</v>
      </c>
      <c r="AX322">
        <f t="shared" si="394"/>
        <v>0</v>
      </c>
      <c r="AY322">
        <f t="shared" si="395"/>
        <v>0</v>
      </c>
    </row>
    <row r="323" spans="1:51" x14ac:dyDescent="0.25">
      <c r="A323" s="66">
        <f>'Mapa de riesgos'!B328</f>
        <v>0</v>
      </c>
      <c r="B323" s="67">
        <f>'Mapa de riesgos'!E328</f>
        <v>0</v>
      </c>
      <c r="C323" s="67"/>
      <c r="D323" s="45"/>
      <c r="E323" s="46">
        <f t="shared" si="352"/>
        <v>0</v>
      </c>
      <c r="F323" s="45"/>
      <c r="G323" s="46">
        <f t="shared" si="353"/>
        <v>0</v>
      </c>
      <c r="H323" s="45"/>
      <c r="I323" s="46">
        <f t="shared" si="388"/>
        <v>0</v>
      </c>
      <c r="J323" s="45"/>
      <c r="K323">
        <f t="shared" si="354"/>
        <v>0</v>
      </c>
      <c r="L323" s="45"/>
      <c r="M323">
        <f t="shared" si="355"/>
        <v>0</v>
      </c>
      <c r="N323" s="45"/>
      <c r="O323">
        <f t="shared" si="356"/>
        <v>0</v>
      </c>
      <c r="P323" s="45"/>
      <c r="Q323">
        <f t="shared" si="357"/>
        <v>0</v>
      </c>
      <c r="R323" s="45"/>
      <c r="S323" s="46">
        <f t="shared" si="358"/>
        <v>0</v>
      </c>
      <c r="T323" s="45"/>
      <c r="U323" s="46">
        <f t="shared" si="359"/>
        <v>0</v>
      </c>
      <c r="V323" s="45"/>
      <c r="W323" s="46">
        <f t="shared" si="360"/>
        <v>0</v>
      </c>
      <c r="X323" s="45"/>
      <c r="Y323" s="46">
        <f t="shared" si="370"/>
        <v>0</v>
      </c>
      <c r="Z323">
        <f t="shared" si="371"/>
        <v>0</v>
      </c>
      <c r="AA323" s="46">
        <f t="shared" si="372"/>
        <v>0</v>
      </c>
      <c r="AB323" s="45"/>
      <c r="AC323" s="46">
        <f t="shared" si="361"/>
        <v>0</v>
      </c>
      <c r="AD323" s="45"/>
      <c r="AE323" s="46">
        <f t="shared" si="362"/>
        <v>0</v>
      </c>
      <c r="AF323" s="45"/>
      <c r="AG323">
        <f t="shared" si="363"/>
        <v>0</v>
      </c>
      <c r="AH323" s="45"/>
      <c r="AI323">
        <f t="shared" si="364"/>
        <v>0</v>
      </c>
      <c r="AJ323" s="45"/>
      <c r="AK323">
        <f t="shared" si="365"/>
        <v>0</v>
      </c>
      <c r="AL323" s="45"/>
      <c r="AM323">
        <f t="shared" si="389"/>
        <v>0</v>
      </c>
      <c r="AN323">
        <f t="shared" si="392"/>
        <v>0</v>
      </c>
      <c r="AO323">
        <f t="shared" si="366"/>
        <v>0</v>
      </c>
      <c r="AP323" s="45"/>
      <c r="AQ323" s="46">
        <f t="shared" si="390"/>
        <v>0</v>
      </c>
      <c r="AR323" s="45"/>
      <c r="AS323" s="46">
        <f t="shared" si="367"/>
        <v>0</v>
      </c>
      <c r="AT323" s="45"/>
      <c r="AU323" s="46">
        <f t="shared" si="368"/>
        <v>0</v>
      </c>
      <c r="AV323" s="45"/>
      <c r="AW323">
        <f t="shared" ref="AW323" si="441">IF(AV323="SI",1,0)</f>
        <v>0</v>
      </c>
      <c r="AX323">
        <f t="shared" si="394"/>
        <v>0</v>
      </c>
      <c r="AY323">
        <f t="shared" si="395"/>
        <v>0</v>
      </c>
    </row>
    <row r="324" spans="1:51" x14ac:dyDescent="0.25">
      <c r="A324" s="66">
        <f>'Mapa de riesgos'!B329</f>
        <v>0</v>
      </c>
      <c r="B324" s="67">
        <f>'Mapa de riesgos'!E329</f>
        <v>0</v>
      </c>
      <c r="C324" s="67"/>
      <c r="D324" s="45"/>
      <c r="E324" s="46">
        <f t="shared" ref="E324:E387" si="442">IF(D324="SI",1,0)</f>
        <v>0</v>
      </c>
      <c r="F324" s="45"/>
      <c r="G324" s="46">
        <f t="shared" ref="G324:G387" si="443">IF(F324="SI",1,0)</f>
        <v>0</v>
      </c>
      <c r="H324" s="45"/>
      <c r="I324" s="46">
        <f t="shared" si="388"/>
        <v>0</v>
      </c>
      <c r="J324" s="45"/>
      <c r="K324">
        <f t="shared" ref="K324:K387" si="444">IF(J324="SI",1,0)</f>
        <v>0</v>
      </c>
      <c r="L324" s="45"/>
      <c r="M324">
        <f t="shared" ref="M324:M387" si="445">IF(L324="SI",1,0)</f>
        <v>0</v>
      </c>
      <c r="N324" s="45"/>
      <c r="O324">
        <f t="shared" ref="O324:O387" si="446">IF(N324="SI",1,0)</f>
        <v>0</v>
      </c>
      <c r="P324" s="45"/>
      <c r="Q324">
        <f t="shared" ref="Q324:Q387" si="447">IF(P324="SI",1,0)</f>
        <v>0</v>
      </c>
      <c r="R324" s="45"/>
      <c r="S324" s="46">
        <f t="shared" ref="S324:S387" si="448">IF(R324="SI",1,0)</f>
        <v>0</v>
      </c>
      <c r="T324" s="45"/>
      <c r="U324" s="46">
        <f t="shared" ref="U324:U387" si="449">IF(T324="SI",1,0)</f>
        <v>0</v>
      </c>
      <c r="V324" s="45"/>
      <c r="W324" s="46">
        <f t="shared" ref="W324:W387" si="450">IF(V324="SI",1,0)</f>
        <v>0</v>
      </c>
      <c r="X324" s="45"/>
      <c r="Y324" s="46">
        <f t="shared" si="370"/>
        <v>0</v>
      </c>
      <c r="Z324">
        <f t="shared" si="371"/>
        <v>0</v>
      </c>
      <c r="AA324" s="46">
        <f t="shared" si="372"/>
        <v>0</v>
      </c>
      <c r="AB324" s="45"/>
      <c r="AC324" s="46">
        <f t="shared" ref="AC324:AC387" si="451">IF(AB324="SI",1,0)</f>
        <v>0</v>
      </c>
      <c r="AD324" s="45"/>
      <c r="AE324" s="46">
        <f t="shared" ref="AE324:AE387" si="452">IF(AD324="SI",1,0)</f>
        <v>0</v>
      </c>
      <c r="AF324" s="45"/>
      <c r="AG324">
        <f t="shared" ref="AG324:AG387" si="453">IF(AF324="SI",1,0)</f>
        <v>0</v>
      </c>
      <c r="AH324" s="45"/>
      <c r="AI324">
        <f t="shared" ref="AI324:AI387" si="454">IF(AH324="SI",1,0)</f>
        <v>0</v>
      </c>
      <c r="AJ324" s="45"/>
      <c r="AK324">
        <f t="shared" ref="AK324:AK387" si="455">IF(AJ324="SI",1,0)</f>
        <v>0</v>
      </c>
      <c r="AL324" s="45"/>
      <c r="AM324">
        <f t="shared" si="389"/>
        <v>0</v>
      </c>
      <c r="AN324">
        <f t="shared" si="392"/>
        <v>0</v>
      </c>
      <c r="AO324">
        <f t="shared" ref="AO324:AO387" si="456">IF(AN324=0,0,IF(AN324&lt;=2,1,IF(AN324&lt;=4,2,IF(AN324&lt;=6,3,IF(AN324&lt;=8,4,IF(AN324&lt;=11,5,""))))))</f>
        <v>0</v>
      </c>
      <c r="AP324" s="45"/>
      <c r="AQ324" s="46">
        <f t="shared" si="390"/>
        <v>0</v>
      </c>
      <c r="AR324" s="45"/>
      <c r="AS324" s="46">
        <f t="shared" ref="AS324:AS387" si="457">IF(AR324="SI",1,0)</f>
        <v>0</v>
      </c>
      <c r="AT324" s="45"/>
      <c r="AU324" s="46">
        <f t="shared" ref="AU324:AU387" si="458">IF(AT324="SI",1,0)</f>
        <v>0</v>
      </c>
      <c r="AV324" s="45"/>
      <c r="AW324">
        <f t="shared" ref="AW324" si="459">IF(AV324="SI",1,0)</f>
        <v>0</v>
      </c>
      <c r="AX324">
        <f t="shared" si="394"/>
        <v>0</v>
      </c>
      <c r="AY324">
        <f t="shared" si="395"/>
        <v>0</v>
      </c>
    </row>
    <row r="325" spans="1:51" x14ac:dyDescent="0.25">
      <c r="A325" s="66">
        <f>'Mapa de riesgos'!B330</f>
        <v>0</v>
      </c>
      <c r="B325" s="67">
        <f>'Mapa de riesgos'!E330</f>
        <v>0</v>
      </c>
      <c r="C325" s="67"/>
      <c r="D325" s="45"/>
      <c r="E325" s="46">
        <f t="shared" si="442"/>
        <v>0</v>
      </c>
      <c r="F325" s="45"/>
      <c r="G325" s="46">
        <f t="shared" si="443"/>
        <v>0</v>
      </c>
      <c r="H325" s="45"/>
      <c r="I325" s="46">
        <f t="shared" si="388"/>
        <v>0</v>
      </c>
      <c r="J325" s="45"/>
      <c r="K325">
        <f t="shared" si="444"/>
        <v>0</v>
      </c>
      <c r="L325" s="45"/>
      <c r="M325">
        <f t="shared" si="445"/>
        <v>0</v>
      </c>
      <c r="N325" s="45"/>
      <c r="O325">
        <f t="shared" si="446"/>
        <v>0</v>
      </c>
      <c r="P325" s="45"/>
      <c r="Q325">
        <f t="shared" si="447"/>
        <v>0</v>
      </c>
      <c r="R325" s="45"/>
      <c r="S325" s="46">
        <f t="shared" si="448"/>
        <v>0</v>
      </c>
      <c r="T325" s="45"/>
      <c r="U325" s="46">
        <f t="shared" si="449"/>
        <v>0</v>
      </c>
      <c r="V325" s="45"/>
      <c r="W325" s="46">
        <f t="shared" si="450"/>
        <v>0</v>
      </c>
      <c r="X325" s="45"/>
      <c r="Y325" s="46">
        <f t="shared" ref="Y325:Y388" si="460">IF(X325="SI",1,0)</f>
        <v>0</v>
      </c>
      <c r="Z325">
        <f t="shared" ref="Z325:Z388" si="461">E325+G325+I325+K325+M325+O325+Q325+S325+U325+W325+Y325</f>
        <v>0</v>
      </c>
      <c r="AA325" s="46">
        <f t="shared" ref="AA325:AA388" si="462">IF(Z325=0,0,IF(Z325=1,1,IF(Z325&lt;=3,2,IF(Z325&lt;=5,3,IF(Z325&lt;=8,4,IF(Z325&lt;=11,5,""))))))</f>
        <v>0</v>
      </c>
      <c r="AB325" s="45"/>
      <c r="AC325" s="46">
        <f t="shared" si="451"/>
        <v>0</v>
      </c>
      <c r="AD325" s="45"/>
      <c r="AE325" s="46">
        <f t="shared" si="452"/>
        <v>0</v>
      </c>
      <c r="AF325" s="45"/>
      <c r="AG325">
        <f t="shared" si="453"/>
        <v>0</v>
      </c>
      <c r="AH325" s="45"/>
      <c r="AI325">
        <f t="shared" si="454"/>
        <v>0</v>
      </c>
      <c r="AJ325" s="45"/>
      <c r="AK325">
        <f t="shared" si="455"/>
        <v>0</v>
      </c>
      <c r="AL325" s="45"/>
      <c r="AM325">
        <f t="shared" si="389"/>
        <v>0</v>
      </c>
      <c r="AN325">
        <f t="shared" si="392"/>
        <v>0</v>
      </c>
      <c r="AO325">
        <f t="shared" si="456"/>
        <v>0</v>
      </c>
      <c r="AP325" s="45"/>
      <c r="AQ325" s="46">
        <f t="shared" si="390"/>
        <v>0</v>
      </c>
      <c r="AR325" s="45"/>
      <c r="AS325" s="46">
        <f t="shared" si="457"/>
        <v>0</v>
      </c>
      <c r="AT325" s="45"/>
      <c r="AU325" s="46">
        <f t="shared" si="458"/>
        <v>0</v>
      </c>
      <c r="AV325" s="45"/>
      <c r="AW325">
        <f t="shared" ref="AW325" si="463">IF(AV325="SI",1,0)</f>
        <v>0</v>
      </c>
      <c r="AX325">
        <f t="shared" si="394"/>
        <v>0</v>
      </c>
      <c r="AY325">
        <f t="shared" si="395"/>
        <v>0</v>
      </c>
    </row>
    <row r="326" spans="1:51" x14ac:dyDescent="0.25">
      <c r="A326" s="66">
        <f>'Mapa de riesgos'!B331</f>
        <v>0</v>
      </c>
      <c r="B326" s="67">
        <f>'Mapa de riesgos'!E331</f>
        <v>0</v>
      </c>
      <c r="C326" s="67"/>
      <c r="D326" s="45"/>
      <c r="E326" s="46">
        <f t="shared" si="442"/>
        <v>0</v>
      </c>
      <c r="F326" s="45"/>
      <c r="G326" s="46">
        <f t="shared" si="443"/>
        <v>0</v>
      </c>
      <c r="H326" s="45"/>
      <c r="I326" s="46">
        <f t="shared" si="388"/>
        <v>0</v>
      </c>
      <c r="J326" s="45"/>
      <c r="K326">
        <f t="shared" si="444"/>
        <v>0</v>
      </c>
      <c r="L326" s="45"/>
      <c r="M326">
        <f t="shared" si="445"/>
        <v>0</v>
      </c>
      <c r="N326" s="45"/>
      <c r="O326">
        <f t="shared" si="446"/>
        <v>0</v>
      </c>
      <c r="P326" s="45"/>
      <c r="Q326">
        <f t="shared" si="447"/>
        <v>0</v>
      </c>
      <c r="R326" s="45"/>
      <c r="S326" s="46">
        <f t="shared" si="448"/>
        <v>0</v>
      </c>
      <c r="T326" s="45"/>
      <c r="U326" s="46">
        <f t="shared" si="449"/>
        <v>0</v>
      </c>
      <c r="V326" s="45"/>
      <c r="W326" s="46">
        <f t="shared" si="450"/>
        <v>0</v>
      </c>
      <c r="X326" s="45"/>
      <c r="Y326" s="46">
        <f t="shared" si="460"/>
        <v>0</v>
      </c>
      <c r="Z326">
        <f t="shared" si="461"/>
        <v>0</v>
      </c>
      <c r="AA326" s="46">
        <f t="shared" si="462"/>
        <v>0</v>
      </c>
      <c r="AB326" s="45"/>
      <c r="AC326" s="46">
        <f t="shared" si="451"/>
        <v>0</v>
      </c>
      <c r="AD326" s="45"/>
      <c r="AE326" s="46">
        <f t="shared" si="452"/>
        <v>0</v>
      </c>
      <c r="AF326" s="45"/>
      <c r="AG326">
        <f t="shared" si="453"/>
        <v>0</v>
      </c>
      <c r="AH326" s="45"/>
      <c r="AI326">
        <f t="shared" si="454"/>
        <v>0</v>
      </c>
      <c r="AJ326" s="45"/>
      <c r="AK326">
        <f t="shared" si="455"/>
        <v>0</v>
      </c>
      <c r="AL326" s="45"/>
      <c r="AM326">
        <f t="shared" si="389"/>
        <v>0</v>
      </c>
      <c r="AN326">
        <f t="shared" si="392"/>
        <v>0</v>
      </c>
      <c r="AO326">
        <f t="shared" si="456"/>
        <v>0</v>
      </c>
      <c r="AP326" s="45"/>
      <c r="AQ326" s="46">
        <f t="shared" si="390"/>
        <v>0</v>
      </c>
      <c r="AR326" s="45"/>
      <c r="AS326" s="46">
        <f t="shared" si="457"/>
        <v>0</v>
      </c>
      <c r="AT326" s="45"/>
      <c r="AU326" s="46">
        <f t="shared" si="458"/>
        <v>0</v>
      </c>
      <c r="AV326" s="45"/>
      <c r="AW326">
        <f t="shared" ref="AW326" si="464">IF(AV326="SI",1,0)</f>
        <v>0</v>
      </c>
      <c r="AX326">
        <f t="shared" si="394"/>
        <v>0</v>
      </c>
      <c r="AY326">
        <f t="shared" si="395"/>
        <v>0</v>
      </c>
    </row>
    <row r="327" spans="1:51" x14ac:dyDescent="0.25">
      <c r="A327" s="66">
        <f>'Mapa de riesgos'!B332</f>
        <v>0</v>
      </c>
      <c r="B327" s="67">
        <f>'Mapa de riesgos'!E332</f>
        <v>0</v>
      </c>
      <c r="C327" s="67"/>
      <c r="D327" s="45"/>
      <c r="E327" s="46">
        <f t="shared" si="442"/>
        <v>0</v>
      </c>
      <c r="F327" s="45"/>
      <c r="G327" s="46">
        <f t="shared" si="443"/>
        <v>0</v>
      </c>
      <c r="H327" s="45"/>
      <c r="I327" s="46">
        <f t="shared" si="388"/>
        <v>0</v>
      </c>
      <c r="J327" s="45"/>
      <c r="K327">
        <f t="shared" si="444"/>
        <v>0</v>
      </c>
      <c r="L327" s="45"/>
      <c r="M327">
        <f t="shared" si="445"/>
        <v>0</v>
      </c>
      <c r="N327" s="45"/>
      <c r="O327">
        <f t="shared" si="446"/>
        <v>0</v>
      </c>
      <c r="P327" s="45"/>
      <c r="Q327">
        <f t="shared" si="447"/>
        <v>0</v>
      </c>
      <c r="R327" s="45"/>
      <c r="S327" s="46">
        <f t="shared" si="448"/>
        <v>0</v>
      </c>
      <c r="T327" s="45"/>
      <c r="U327" s="46">
        <f t="shared" si="449"/>
        <v>0</v>
      </c>
      <c r="V327" s="45"/>
      <c r="W327" s="46">
        <f t="shared" si="450"/>
        <v>0</v>
      </c>
      <c r="X327" s="45"/>
      <c r="Y327" s="46">
        <f t="shared" si="460"/>
        <v>0</v>
      </c>
      <c r="Z327">
        <f t="shared" si="461"/>
        <v>0</v>
      </c>
      <c r="AA327" s="46">
        <f t="shared" si="462"/>
        <v>0</v>
      </c>
      <c r="AB327" s="45"/>
      <c r="AC327" s="46">
        <f t="shared" si="451"/>
        <v>0</v>
      </c>
      <c r="AD327" s="45"/>
      <c r="AE327" s="46">
        <f t="shared" si="452"/>
        <v>0</v>
      </c>
      <c r="AF327" s="45"/>
      <c r="AG327">
        <f t="shared" si="453"/>
        <v>0</v>
      </c>
      <c r="AH327" s="45"/>
      <c r="AI327">
        <f t="shared" si="454"/>
        <v>0</v>
      </c>
      <c r="AJ327" s="45"/>
      <c r="AK327">
        <f t="shared" si="455"/>
        <v>0</v>
      </c>
      <c r="AL327" s="45"/>
      <c r="AM327">
        <f t="shared" si="389"/>
        <v>0</v>
      </c>
      <c r="AN327">
        <f t="shared" si="392"/>
        <v>0</v>
      </c>
      <c r="AO327">
        <f t="shared" si="456"/>
        <v>0</v>
      </c>
      <c r="AP327" s="45"/>
      <c r="AQ327" s="46">
        <f t="shared" si="390"/>
        <v>0</v>
      </c>
      <c r="AR327" s="45"/>
      <c r="AS327" s="46">
        <f t="shared" si="457"/>
        <v>0</v>
      </c>
      <c r="AT327" s="45"/>
      <c r="AU327" s="46">
        <f t="shared" si="458"/>
        <v>0</v>
      </c>
      <c r="AV327" s="45"/>
      <c r="AW327">
        <f t="shared" ref="AW327" si="465">IF(AV327="SI",1,0)</f>
        <v>0</v>
      </c>
      <c r="AX327">
        <f t="shared" si="394"/>
        <v>0</v>
      </c>
      <c r="AY327">
        <f t="shared" si="395"/>
        <v>0</v>
      </c>
    </row>
    <row r="328" spans="1:51" x14ac:dyDescent="0.25">
      <c r="A328" s="66">
        <f>'Mapa de riesgos'!B333</f>
        <v>0</v>
      </c>
      <c r="B328" s="67">
        <f>'Mapa de riesgos'!E333</f>
        <v>0</v>
      </c>
      <c r="C328" s="67"/>
      <c r="D328" s="45"/>
      <c r="E328" s="46">
        <f t="shared" si="442"/>
        <v>0</v>
      </c>
      <c r="F328" s="45"/>
      <c r="G328" s="46">
        <f t="shared" si="443"/>
        <v>0</v>
      </c>
      <c r="H328" s="45"/>
      <c r="I328" s="46">
        <f t="shared" si="388"/>
        <v>0</v>
      </c>
      <c r="J328" s="45"/>
      <c r="K328">
        <f t="shared" si="444"/>
        <v>0</v>
      </c>
      <c r="L328" s="45"/>
      <c r="M328">
        <f t="shared" si="445"/>
        <v>0</v>
      </c>
      <c r="N328" s="45"/>
      <c r="O328">
        <f t="shared" si="446"/>
        <v>0</v>
      </c>
      <c r="P328" s="45"/>
      <c r="Q328">
        <f t="shared" si="447"/>
        <v>0</v>
      </c>
      <c r="R328" s="45"/>
      <c r="S328" s="46">
        <f t="shared" si="448"/>
        <v>0</v>
      </c>
      <c r="T328" s="45"/>
      <c r="U328" s="46">
        <f t="shared" si="449"/>
        <v>0</v>
      </c>
      <c r="V328" s="45"/>
      <c r="W328" s="46">
        <f t="shared" si="450"/>
        <v>0</v>
      </c>
      <c r="X328" s="45"/>
      <c r="Y328" s="46">
        <f t="shared" si="460"/>
        <v>0</v>
      </c>
      <c r="Z328">
        <f t="shared" si="461"/>
        <v>0</v>
      </c>
      <c r="AA328" s="46">
        <f t="shared" si="462"/>
        <v>0</v>
      </c>
      <c r="AB328" s="45"/>
      <c r="AC328" s="46">
        <f t="shared" si="451"/>
        <v>0</v>
      </c>
      <c r="AD328" s="45"/>
      <c r="AE328" s="46">
        <f t="shared" si="452"/>
        <v>0</v>
      </c>
      <c r="AF328" s="45"/>
      <c r="AG328">
        <f t="shared" si="453"/>
        <v>0</v>
      </c>
      <c r="AH328" s="45"/>
      <c r="AI328">
        <f t="shared" si="454"/>
        <v>0</v>
      </c>
      <c r="AJ328" s="45"/>
      <c r="AK328">
        <f t="shared" si="455"/>
        <v>0</v>
      </c>
      <c r="AL328" s="45"/>
      <c r="AM328">
        <f t="shared" si="389"/>
        <v>0</v>
      </c>
      <c r="AN328">
        <f t="shared" si="392"/>
        <v>0</v>
      </c>
      <c r="AO328">
        <f t="shared" si="456"/>
        <v>0</v>
      </c>
      <c r="AP328" s="45"/>
      <c r="AQ328" s="46">
        <f t="shared" si="390"/>
        <v>0</v>
      </c>
      <c r="AR328" s="45"/>
      <c r="AS328" s="46">
        <f t="shared" si="457"/>
        <v>0</v>
      </c>
      <c r="AT328" s="45"/>
      <c r="AU328" s="46">
        <f t="shared" si="458"/>
        <v>0</v>
      </c>
      <c r="AV328" s="45"/>
      <c r="AW328">
        <f t="shared" ref="AW328" si="466">IF(AV328="SI",1,0)</f>
        <v>0</v>
      </c>
      <c r="AX328">
        <f t="shared" si="394"/>
        <v>0</v>
      </c>
      <c r="AY328">
        <f t="shared" si="395"/>
        <v>0</v>
      </c>
    </row>
    <row r="329" spans="1:51" x14ac:dyDescent="0.25">
      <c r="A329" s="66">
        <f>'Mapa de riesgos'!B334</f>
        <v>0</v>
      </c>
      <c r="B329" s="67">
        <f>'Mapa de riesgos'!E334</f>
        <v>0</v>
      </c>
      <c r="C329" s="67"/>
      <c r="D329" s="45"/>
      <c r="E329" s="46">
        <f t="shared" si="442"/>
        <v>0</v>
      </c>
      <c r="F329" s="45"/>
      <c r="G329" s="46">
        <f t="shared" si="443"/>
        <v>0</v>
      </c>
      <c r="H329" s="45"/>
      <c r="I329" s="46">
        <f t="shared" si="388"/>
        <v>0</v>
      </c>
      <c r="J329" s="45"/>
      <c r="K329">
        <f t="shared" si="444"/>
        <v>0</v>
      </c>
      <c r="L329" s="45"/>
      <c r="M329">
        <f t="shared" si="445"/>
        <v>0</v>
      </c>
      <c r="N329" s="45"/>
      <c r="O329">
        <f t="shared" si="446"/>
        <v>0</v>
      </c>
      <c r="P329" s="45"/>
      <c r="Q329">
        <f t="shared" si="447"/>
        <v>0</v>
      </c>
      <c r="R329" s="45"/>
      <c r="S329" s="46">
        <f t="shared" si="448"/>
        <v>0</v>
      </c>
      <c r="T329" s="45"/>
      <c r="U329" s="46">
        <f t="shared" si="449"/>
        <v>0</v>
      </c>
      <c r="V329" s="45"/>
      <c r="W329" s="46">
        <f t="shared" si="450"/>
        <v>0</v>
      </c>
      <c r="X329" s="45"/>
      <c r="Y329" s="46">
        <f t="shared" si="460"/>
        <v>0</v>
      </c>
      <c r="Z329">
        <f t="shared" si="461"/>
        <v>0</v>
      </c>
      <c r="AA329" s="46">
        <f t="shared" si="462"/>
        <v>0</v>
      </c>
      <c r="AB329" s="45"/>
      <c r="AC329" s="46">
        <f t="shared" si="451"/>
        <v>0</v>
      </c>
      <c r="AD329" s="45"/>
      <c r="AE329" s="46">
        <f t="shared" si="452"/>
        <v>0</v>
      </c>
      <c r="AF329" s="45"/>
      <c r="AG329">
        <f t="shared" si="453"/>
        <v>0</v>
      </c>
      <c r="AH329" s="45"/>
      <c r="AI329">
        <f t="shared" si="454"/>
        <v>0</v>
      </c>
      <c r="AJ329" s="45"/>
      <c r="AK329">
        <f t="shared" si="455"/>
        <v>0</v>
      </c>
      <c r="AL329" s="45"/>
      <c r="AM329">
        <f t="shared" si="389"/>
        <v>0</v>
      </c>
      <c r="AN329">
        <f t="shared" si="392"/>
        <v>0</v>
      </c>
      <c r="AO329">
        <f t="shared" si="456"/>
        <v>0</v>
      </c>
      <c r="AP329" s="45"/>
      <c r="AQ329" s="46">
        <f t="shared" si="390"/>
        <v>0</v>
      </c>
      <c r="AR329" s="45"/>
      <c r="AS329" s="46">
        <f t="shared" si="457"/>
        <v>0</v>
      </c>
      <c r="AT329" s="45"/>
      <c r="AU329" s="46">
        <f t="shared" si="458"/>
        <v>0</v>
      </c>
      <c r="AV329" s="45"/>
      <c r="AW329">
        <f t="shared" ref="AW329" si="467">IF(AV329="SI",1,0)</f>
        <v>0</v>
      </c>
      <c r="AX329">
        <f t="shared" si="394"/>
        <v>0</v>
      </c>
      <c r="AY329">
        <f t="shared" si="395"/>
        <v>0</v>
      </c>
    </row>
    <row r="330" spans="1:51" x14ac:dyDescent="0.25">
      <c r="A330" s="66">
        <f>'Mapa de riesgos'!B335</f>
        <v>0</v>
      </c>
      <c r="B330" s="67">
        <f>'Mapa de riesgos'!E335</f>
        <v>0</v>
      </c>
      <c r="C330" s="67"/>
      <c r="D330" s="45"/>
      <c r="E330" s="46">
        <f t="shared" si="442"/>
        <v>0</v>
      </c>
      <c r="F330" s="45"/>
      <c r="G330" s="46">
        <f t="shared" si="443"/>
        <v>0</v>
      </c>
      <c r="H330" s="45"/>
      <c r="I330" s="46">
        <f t="shared" si="388"/>
        <v>0</v>
      </c>
      <c r="J330" s="45"/>
      <c r="K330">
        <f t="shared" si="444"/>
        <v>0</v>
      </c>
      <c r="L330" s="45"/>
      <c r="M330">
        <f t="shared" si="445"/>
        <v>0</v>
      </c>
      <c r="N330" s="45"/>
      <c r="O330">
        <f t="shared" si="446"/>
        <v>0</v>
      </c>
      <c r="P330" s="45"/>
      <c r="Q330">
        <f t="shared" si="447"/>
        <v>0</v>
      </c>
      <c r="R330" s="45"/>
      <c r="S330" s="46">
        <f t="shared" si="448"/>
        <v>0</v>
      </c>
      <c r="T330" s="45"/>
      <c r="U330" s="46">
        <f t="shared" si="449"/>
        <v>0</v>
      </c>
      <c r="V330" s="45"/>
      <c r="W330" s="46">
        <f t="shared" si="450"/>
        <v>0</v>
      </c>
      <c r="X330" s="45"/>
      <c r="Y330" s="46">
        <f t="shared" si="460"/>
        <v>0</v>
      </c>
      <c r="Z330">
        <f t="shared" si="461"/>
        <v>0</v>
      </c>
      <c r="AA330" s="46">
        <f t="shared" si="462"/>
        <v>0</v>
      </c>
      <c r="AB330" s="45"/>
      <c r="AC330" s="46">
        <f t="shared" si="451"/>
        <v>0</v>
      </c>
      <c r="AD330" s="45"/>
      <c r="AE330" s="46">
        <f t="shared" si="452"/>
        <v>0</v>
      </c>
      <c r="AF330" s="45"/>
      <c r="AG330">
        <f t="shared" si="453"/>
        <v>0</v>
      </c>
      <c r="AH330" s="45"/>
      <c r="AI330">
        <f t="shared" si="454"/>
        <v>0</v>
      </c>
      <c r="AJ330" s="45"/>
      <c r="AK330">
        <f t="shared" si="455"/>
        <v>0</v>
      </c>
      <c r="AL330" s="45"/>
      <c r="AM330">
        <f t="shared" si="389"/>
        <v>0</v>
      </c>
      <c r="AN330">
        <f t="shared" si="392"/>
        <v>0</v>
      </c>
      <c r="AO330">
        <f t="shared" si="456"/>
        <v>0</v>
      </c>
      <c r="AP330" s="45"/>
      <c r="AQ330" s="46">
        <f t="shared" si="390"/>
        <v>0</v>
      </c>
      <c r="AR330" s="45"/>
      <c r="AS330" s="46">
        <f t="shared" si="457"/>
        <v>0</v>
      </c>
      <c r="AT330" s="45"/>
      <c r="AU330" s="46">
        <f t="shared" si="458"/>
        <v>0</v>
      </c>
      <c r="AV330" s="45"/>
      <c r="AW330">
        <f t="shared" ref="AW330" si="468">IF(AV330="SI",1,0)</f>
        <v>0</v>
      </c>
      <c r="AX330">
        <f t="shared" si="394"/>
        <v>0</v>
      </c>
      <c r="AY330">
        <f t="shared" si="395"/>
        <v>0</v>
      </c>
    </row>
    <row r="331" spans="1:51" x14ac:dyDescent="0.25">
      <c r="A331" s="66">
        <f>'Mapa de riesgos'!B336</f>
        <v>0</v>
      </c>
      <c r="B331" s="67">
        <f>'Mapa de riesgos'!E336</f>
        <v>0</v>
      </c>
      <c r="C331" s="67"/>
      <c r="D331" s="45"/>
      <c r="E331" s="46">
        <f t="shared" si="442"/>
        <v>0</v>
      </c>
      <c r="F331" s="45"/>
      <c r="G331" s="46">
        <f t="shared" si="443"/>
        <v>0</v>
      </c>
      <c r="H331" s="45"/>
      <c r="I331" s="46">
        <f t="shared" si="388"/>
        <v>0</v>
      </c>
      <c r="J331" s="45"/>
      <c r="K331">
        <f t="shared" si="444"/>
        <v>0</v>
      </c>
      <c r="L331" s="45"/>
      <c r="M331">
        <f t="shared" si="445"/>
        <v>0</v>
      </c>
      <c r="N331" s="45"/>
      <c r="O331">
        <f t="shared" si="446"/>
        <v>0</v>
      </c>
      <c r="P331" s="45"/>
      <c r="Q331">
        <f t="shared" si="447"/>
        <v>0</v>
      </c>
      <c r="R331" s="45"/>
      <c r="S331" s="46">
        <f t="shared" si="448"/>
        <v>0</v>
      </c>
      <c r="T331" s="45"/>
      <c r="U331" s="46">
        <f t="shared" si="449"/>
        <v>0</v>
      </c>
      <c r="V331" s="45"/>
      <c r="W331" s="46">
        <f t="shared" si="450"/>
        <v>0</v>
      </c>
      <c r="X331" s="45"/>
      <c r="Y331" s="46">
        <f t="shared" si="460"/>
        <v>0</v>
      </c>
      <c r="Z331">
        <f t="shared" si="461"/>
        <v>0</v>
      </c>
      <c r="AA331" s="46">
        <f t="shared" si="462"/>
        <v>0</v>
      </c>
      <c r="AB331" s="45"/>
      <c r="AC331" s="46">
        <f t="shared" si="451"/>
        <v>0</v>
      </c>
      <c r="AD331" s="45"/>
      <c r="AE331" s="46">
        <f t="shared" si="452"/>
        <v>0</v>
      </c>
      <c r="AF331" s="45"/>
      <c r="AG331">
        <f t="shared" si="453"/>
        <v>0</v>
      </c>
      <c r="AH331" s="45"/>
      <c r="AI331">
        <f t="shared" si="454"/>
        <v>0</v>
      </c>
      <c r="AJ331" s="45"/>
      <c r="AK331">
        <f t="shared" si="455"/>
        <v>0</v>
      </c>
      <c r="AL331" s="45"/>
      <c r="AM331">
        <f t="shared" si="389"/>
        <v>0</v>
      </c>
      <c r="AN331">
        <f t="shared" si="392"/>
        <v>0</v>
      </c>
      <c r="AO331">
        <f t="shared" si="456"/>
        <v>0</v>
      </c>
      <c r="AP331" s="45"/>
      <c r="AQ331" s="46">
        <f t="shared" si="390"/>
        <v>0</v>
      </c>
      <c r="AR331" s="45"/>
      <c r="AS331" s="46">
        <f t="shared" si="457"/>
        <v>0</v>
      </c>
      <c r="AT331" s="45"/>
      <c r="AU331" s="46">
        <f t="shared" si="458"/>
        <v>0</v>
      </c>
      <c r="AV331" s="45"/>
      <c r="AW331">
        <f t="shared" ref="AW331" si="469">IF(AV331="SI",1,0)</f>
        <v>0</v>
      </c>
      <c r="AX331">
        <f t="shared" si="394"/>
        <v>0</v>
      </c>
      <c r="AY331">
        <f t="shared" si="395"/>
        <v>0</v>
      </c>
    </row>
    <row r="332" spans="1:51" x14ac:dyDescent="0.25">
      <c r="A332" s="66">
        <f>'Mapa de riesgos'!B337</f>
        <v>0</v>
      </c>
      <c r="B332" s="67">
        <f>'Mapa de riesgos'!E337</f>
        <v>0</v>
      </c>
      <c r="C332" s="67"/>
      <c r="D332" s="45"/>
      <c r="E332" s="46">
        <f t="shared" si="442"/>
        <v>0</v>
      </c>
      <c r="F332" s="45"/>
      <c r="G332" s="46">
        <f t="shared" si="443"/>
        <v>0</v>
      </c>
      <c r="H332" s="45"/>
      <c r="I332" s="46">
        <f t="shared" si="388"/>
        <v>0</v>
      </c>
      <c r="J332" s="45"/>
      <c r="K332">
        <f t="shared" si="444"/>
        <v>0</v>
      </c>
      <c r="L332" s="45"/>
      <c r="M332">
        <f t="shared" si="445"/>
        <v>0</v>
      </c>
      <c r="N332" s="45"/>
      <c r="O332">
        <f t="shared" si="446"/>
        <v>0</v>
      </c>
      <c r="P332" s="45"/>
      <c r="Q332">
        <f t="shared" si="447"/>
        <v>0</v>
      </c>
      <c r="R332" s="45"/>
      <c r="S332" s="46">
        <f t="shared" si="448"/>
        <v>0</v>
      </c>
      <c r="T332" s="45"/>
      <c r="U332" s="46">
        <f t="shared" si="449"/>
        <v>0</v>
      </c>
      <c r="V332" s="45"/>
      <c r="W332" s="46">
        <f t="shared" si="450"/>
        <v>0</v>
      </c>
      <c r="X332" s="45"/>
      <c r="Y332" s="46">
        <f t="shared" si="460"/>
        <v>0</v>
      </c>
      <c r="Z332">
        <f t="shared" si="461"/>
        <v>0</v>
      </c>
      <c r="AA332" s="46">
        <f t="shared" si="462"/>
        <v>0</v>
      </c>
      <c r="AB332" s="45"/>
      <c r="AC332" s="46">
        <f t="shared" si="451"/>
        <v>0</v>
      </c>
      <c r="AD332" s="45"/>
      <c r="AE332" s="46">
        <f t="shared" si="452"/>
        <v>0</v>
      </c>
      <c r="AF332" s="45"/>
      <c r="AG332">
        <f t="shared" si="453"/>
        <v>0</v>
      </c>
      <c r="AH332" s="45"/>
      <c r="AI332">
        <f t="shared" si="454"/>
        <v>0</v>
      </c>
      <c r="AJ332" s="45"/>
      <c r="AK332">
        <f t="shared" si="455"/>
        <v>0</v>
      </c>
      <c r="AL332" s="45"/>
      <c r="AM332">
        <f t="shared" si="389"/>
        <v>0</v>
      </c>
      <c r="AN332">
        <f t="shared" si="392"/>
        <v>0</v>
      </c>
      <c r="AO332">
        <f t="shared" si="456"/>
        <v>0</v>
      </c>
      <c r="AP332" s="45"/>
      <c r="AQ332" s="46">
        <f t="shared" si="390"/>
        <v>0</v>
      </c>
      <c r="AR332" s="45"/>
      <c r="AS332" s="46">
        <f t="shared" si="457"/>
        <v>0</v>
      </c>
      <c r="AT332" s="45"/>
      <c r="AU332" s="46">
        <f t="shared" si="458"/>
        <v>0</v>
      </c>
      <c r="AV332" s="45"/>
      <c r="AW332">
        <f t="shared" ref="AW332" si="470">IF(AV332="SI",1,0)</f>
        <v>0</v>
      </c>
      <c r="AX332">
        <f t="shared" si="394"/>
        <v>0</v>
      </c>
      <c r="AY332">
        <f t="shared" si="395"/>
        <v>0</v>
      </c>
    </row>
    <row r="333" spans="1:51" x14ac:dyDescent="0.25">
      <c r="A333" s="66">
        <f>'Mapa de riesgos'!B338</f>
        <v>0</v>
      </c>
      <c r="B333" s="67">
        <f>'Mapa de riesgos'!E338</f>
        <v>0</v>
      </c>
      <c r="C333" s="67"/>
      <c r="D333" s="45"/>
      <c r="E333" s="46">
        <f t="shared" si="442"/>
        <v>0</v>
      </c>
      <c r="F333" s="45"/>
      <c r="G333" s="46">
        <f t="shared" si="443"/>
        <v>0</v>
      </c>
      <c r="H333" s="45"/>
      <c r="I333" s="46">
        <f t="shared" si="388"/>
        <v>0</v>
      </c>
      <c r="J333" s="45"/>
      <c r="K333">
        <f t="shared" si="444"/>
        <v>0</v>
      </c>
      <c r="L333" s="45"/>
      <c r="M333">
        <f t="shared" si="445"/>
        <v>0</v>
      </c>
      <c r="N333" s="45"/>
      <c r="O333">
        <f t="shared" si="446"/>
        <v>0</v>
      </c>
      <c r="P333" s="45"/>
      <c r="Q333">
        <f t="shared" si="447"/>
        <v>0</v>
      </c>
      <c r="R333" s="45"/>
      <c r="S333" s="46">
        <f t="shared" si="448"/>
        <v>0</v>
      </c>
      <c r="T333" s="45"/>
      <c r="U333" s="46">
        <f t="shared" si="449"/>
        <v>0</v>
      </c>
      <c r="V333" s="45"/>
      <c r="W333" s="46">
        <f t="shared" si="450"/>
        <v>0</v>
      </c>
      <c r="X333" s="45"/>
      <c r="Y333" s="46">
        <f t="shared" si="460"/>
        <v>0</v>
      </c>
      <c r="Z333">
        <f t="shared" si="461"/>
        <v>0</v>
      </c>
      <c r="AA333" s="46">
        <f t="shared" si="462"/>
        <v>0</v>
      </c>
      <c r="AB333" s="45"/>
      <c r="AC333" s="46">
        <f t="shared" si="451"/>
        <v>0</v>
      </c>
      <c r="AD333" s="45"/>
      <c r="AE333" s="46">
        <f t="shared" si="452"/>
        <v>0</v>
      </c>
      <c r="AF333" s="45"/>
      <c r="AG333">
        <f t="shared" si="453"/>
        <v>0</v>
      </c>
      <c r="AH333" s="45"/>
      <c r="AI333">
        <f t="shared" si="454"/>
        <v>0</v>
      </c>
      <c r="AJ333" s="45"/>
      <c r="AK333">
        <f t="shared" si="455"/>
        <v>0</v>
      </c>
      <c r="AL333" s="45"/>
      <c r="AM333">
        <f t="shared" si="389"/>
        <v>0</v>
      </c>
      <c r="AN333">
        <f t="shared" si="392"/>
        <v>0</v>
      </c>
      <c r="AO333">
        <f t="shared" si="456"/>
        <v>0</v>
      </c>
      <c r="AP333" s="45"/>
      <c r="AQ333" s="46">
        <f t="shared" si="390"/>
        <v>0</v>
      </c>
      <c r="AR333" s="45"/>
      <c r="AS333" s="46">
        <f t="shared" si="457"/>
        <v>0</v>
      </c>
      <c r="AT333" s="45"/>
      <c r="AU333" s="46">
        <f t="shared" si="458"/>
        <v>0</v>
      </c>
      <c r="AV333" s="45"/>
      <c r="AW333">
        <f t="shared" ref="AW333" si="471">IF(AV333="SI",1,0)</f>
        <v>0</v>
      </c>
      <c r="AX333">
        <f t="shared" si="394"/>
        <v>0</v>
      </c>
      <c r="AY333">
        <f t="shared" si="395"/>
        <v>0</v>
      </c>
    </row>
    <row r="334" spans="1:51" x14ac:dyDescent="0.25">
      <c r="A334" s="66">
        <f>'Mapa de riesgos'!B339</f>
        <v>0</v>
      </c>
      <c r="B334" s="67">
        <f>'Mapa de riesgos'!E339</f>
        <v>0</v>
      </c>
      <c r="C334" s="67"/>
      <c r="D334" s="45"/>
      <c r="E334" s="46">
        <f t="shared" si="442"/>
        <v>0</v>
      </c>
      <c r="F334" s="45"/>
      <c r="G334" s="46">
        <f t="shared" si="443"/>
        <v>0</v>
      </c>
      <c r="H334" s="45"/>
      <c r="I334" s="46">
        <f t="shared" si="388"/>
        <v>0</v>
      </c>
      <c r="J334" s="45"/>
      <c r="K334">
        <f t="shared" si="444"/>
        <v>0</v>
      </c>
      <c r="L334" s="45"/>
      <c r="M334">
        <f t="shared" si="445"/>
        <v>0</v>
      </c>
      <c r="N334" s="45"/>
      <c r="O334">
        <f t="shared" si="446"/>
        <v>0</v>
      </c>
      <c r="P334" s="45"/>
      <c r="Q334">
        <f t="shared" si="447"/>
        <v>0</v>
      </c>
      <c r="R334" s="45"/>
      <c r="S334" s="46">
        <f t="shared" si="448"/>
        <v>0</v>
      </c>
      <c r="T334" s="45"/>
      <c r="U334" s="46">
        <f t="shared" si="449"/>
        <v>0</v>
      </c>
      <c r="V334" s="45"/>
      <c r="W334" s="46">
        <f t="shared" si="450"/>
        <v>0</v>
      </c>
      <c r="X334" s="45"/>
      <c r="Y334" s="46">
        <f t="shared" si="460"/>
        <v>0</v>
      </c>
      <c r="Z334">
        <f t="shared" si="461"/>
        <v>0</v>
      </c>
      <c r="AA334" s="46">
        <f t="shared" si="462"/>
        <v>0</v>
      </c>
      <c r="AB334" s="45"/>
      <c r="AC334" s="46">
        <f t="shared" si="451"/>
        <v>0</v>
      </c>
      <c r="AD334" s="45"/>
      <c r="AE334" s="46">
        <f t="shared" si="452"/>
        <v>0</v>
      </c>
      <c r="AF334" s="45"/>
      <c r="AG334">
        <f t="shared" si="453"/>
        <v>0</v>
      </c>
      <c r="AH334" s="45"/>
      <c r="AI334">
        <f t="shared" si="454"/>
        <v>0</v>
      </c>
      <c r="AJ334" s="45"/>
      <c r="AK334">
        <f t="shared" si="455"/>
        <v>0</v>
      </c>
      <c r="AL334" s="45"/>
      <c r="AM334">
        <f t="shared" si="389"/>
        <v>0</v>
      </c>
      <c r="AN334">
        <f t="shared" si="392"/>
        <v>0</v>
      </c>
      <c r="AO334">
        <f t="shared" si="456"/>
        <v>0</v>
      </c>
      <c r="AP334" s="45"/>
      <c r="AQ334" s="46">
        <f t="shared" si="390"/>
        <v>0</v>
      </c>
      <c r="AR334" s="45"/>
      <c r="AS334" s="46">
        <f t="shared" si="457"/>
        <v>0</v>
      </c>
      <c r="AT334" s="45"/>
      <c r="AU334" s="46">
        <f t="shared" si="458"/>
        <v>0</v>
      </c>
      <c r="AV334" s="45"/>
      <c r="AW334">
        <f t="shared" ref="AW334" si="472">IF(AV334="SI",1,0)</f>
        <v>0</v>
      </c>
      <c r="AX334">
        <f t="shared" si="394"/>
        <v>0</v>
      </c>
      <c r="AY334">
        <f t="shared" si="395"/>
        <v>0</v>
      </c>
    </row>
    <row r="335" spans="1:51" x14ac:dyDescent="0.25">
      <c r="A335" s="66">
        <f>'Mapa de riesgos'!B340</f>
        <v>0</v>
      </c>
      <c r="B335" s="67">
        <f>'Mapa de riesgos'!E340</f>
        <v>0</v>
      </c>
      <c r="C335" s="67"/>
      <c r="D335" s="45"/>
      <c r="E335" s="46">
        <f t="shared" si="442"/>
        <v>0</v>
      </c>
      <c r="F335" s="45"/>
      <c r="G335" s="46">
        <f t="shared" si="443"/>
        <v>0</v>
      </c>
      <c r="H335" s="45"/>
      <c r="I335" s="46">
        <f t="shared" si="388"/>
        <v>0</v>
      </c>
      <c r="J335" s="45"/>
      <c r="K335">
        <f t="shared" si="444"/>
        <v>0</v>
      </c>
      <c r="L335" s="45"/>
      <c r="M335">
        <f t="shared" si="445"/>
        <v>0</v>
      </c>
      <c r="N335" s="45"/>
      <c r="O335">
        <f t="shared" si="446"/>
        <v>0</v>
      </c>
      <c r="P335" s="45"/>
      <c r="Q335">
        <f t="shared" si="447"/>
        <v>0</v>
      </c>
      <c r="R335" s="45"/>
      <c r="S335" s="46">
        <f t="shared" si="448"/>
        <v>0</v>
      </c>
      <c r="T335" s="45"/>
      <c r="U335" s="46">
        <f t="shared" si="449"/>
        <v>0</v>
      </c>
      <c r="V335" s="45"/>
      <c r="W335" s="46">
        <f t="shared" si="450"/>
        <v>0</v>
      </c>
      <c r="X335" s="45"/>
      <c r="Y335" s="46">
        <f t="shared" si="460"/>
        <v>0</v>
      </c>
      <c r="Z335">
        <f t="shared" si="461"/>
        <v>0</v>
      </c>
      <c r="AA335" s="46">
        <f t="shared" si="462"/>
        <v>0</v>
      </c>
      <c r="AB335" s="45"/>
      <c r="AC335" s="46">
        <f t="shared" si="451"/>
        <v>0</v>
      </c>
      <c r="AD335" s="45"/>
      <c r="AE335" s="46">
        <f t="shared" si="452"/>
        <v>0</v>
      </c>
      <c r="AF335" s="45"/>
      <c r="AG335">
        <f t="shared" si="453"/>
        <v>0</v>
      </c>
      <c r="AH335" s="45"/>
      <c r="AI335">
        <f t="shared" si="454"/>
        <v>0</v>
      </c>
      <c r="AJ335" s="45"/>
      <c r="AK335">
        <f t="shared" si="455"/>
        <v>0</v>
      </c>
      <c r="AL335" s="45"/>
      <c r="AM335">
        <f t="shared" si="389"/>
        <v>0</v>
      </c>
      <c r="AN335">
        <f t="shared" si="392"/>
        <v>0</v>
      </c>
      <c r="AO335">
        <f t="shared" si="456"/>
        <v>0</v>
      </c>
      <c r="AP335" s="45"/>
      <c r="AQ335" s="46">
        <f t="shared" si="390"/>
        <v>0</v>
      </c>
      <c r="AR335" s="45"/>
      <c r="AS335" s="46">
        <f t="shared" si="457"/>
        <v>0</v>
      </c>
      <c r="AT335" s="45"/>
      <c r="AU335" s="46">
        <f t="shared" si="458"/>
        <v>0</v>
      </c>
      <c r="AV335" s="45"/>
      <c r="AW335">
        <f t="shared" ref="AW335" si="473">IF(AV335="SI",1,0)</f>
        <v>0</v>
      </c>
      <c r="AX335">
        <f t="shared" si="394"/>
        <v>0</v>
      </c>
      <c r="AY335">
        <f t="shared" si="395"/>
        <v>0</v>
      </c>
    </row>
    <row r="336" spans="1:51" x14ac:dyDescent="0.25">
      <c r="A336" s="66">
        <f>'Mapa de riesgos'!B341</f>
        <v>0</v>
      </c>
      <c r="B336" s="67">
        <f>'Mapa de riesgos'!E341</f>
        <v>0</v>
      </c>
      <c r="C336" s="67"/>
      <c r="D336" s="45"/>
      <c r="E336" s="46">
        <f t="shared" si="442"/>
        <v>0</v>
      </c>
      <c r="F336" s="45"/>
      <c r="G336" s="46">
        <f t="shared" si="443"/>
        <v>0</v>
      </c>
      <c r="H336" s="45"/>
      <c r="I336" s="46">
        <f t="shared" si="388"/>
        <v>0</v>
      </c>
      <c r="J336" s="45"/>
      <c r="K336">
        <f t="shared" si="444"/>
        <v>0</v>
      </c>
      <c r="L336" s="45"/>
      <c r="M336">
        <f t="shared" si="445"/>
        <v>0</v>
      </c>
      <c r="N336" s="45"/>
      <c r="O336">
        <f t="shared" si="446"/>
        <v>0</v>
      </c>
      <c r="P336" s="45"/>
      <c r="Q336">
        <f t="shared" si="447"/>
        <v>0</v>
      </c>
      <c r="R336" s="45"/>
      <c r="S336" s="46">
        <f t="shared" si="448"/>
        <v>0</v>
      </c>
      <c r="T336" s="45"/>
      <c r="U336" s="46">
        <f t="shared" si="449"/>
        <v>0</v>
      </c>
      <c r="V336" s="45"/>
      <c r="W336" s="46">
        <f t="shared" si="450"/>
        <v>0</v>
      </c>
      <c r="X336" s="45"/>
      <c r="Y336" s="46">
        <f t="shared" si="460"/>
        <v>0</v>
      </c>
      <c r="Z336">
        <f t="shared" si="461"/>
        <v>0</v>
      </c>
      <c r="AA336" s="46">
        <f t="shared" si="462"/>
        <v>0</v>
      </c>
      <c r="AB336" s="45"/>
      <c r="AC336" s="46">
        <f t="shared" si="451"/>
        <v>0</v>
      </c>
      <c r="AD336" s="45"/>
      <c r="AE336" s="46">
        <f t="shared" si="452"/>
        <v>0</v>
      </c>
      <c r="AF336" s="45"/>
      <c r="AG336">
        <f t="shared" si="453"/>
        <v>0</v>
      </c>
      <c r="AH336" s="45"/>
      <c r="AI336">
        <f t="shared" si="454"/>
        <v>0</v>
      </c>
      <c r="AJ336" s="45"/>
      <c r="AK336">
        <f t="shared" si="455"/>
        <v>0</v>
      </c>
      <c r="AL336" s="45"/>
      <c r="AM336">
        <f t="shared" si="389"/>
        <v>0</v>
      </c>
      <c r="AN336">
        <f t="shared" si="392"/>
        <v>0</v>
      </c>
      <c r="AO336">
        <f t="shared" si="456"/>
        <v>0</v>
      </c>
      <c r="AP336" s="45"/>
      <c r="AQ336" s="46">
        <f t="shared" si="390"/>
        <v>0</v>
      </c>
      <c r="AR336" s="45"/>
      <c r="AS336" s="46">
        <f t="shared" si="457"/>
        <v>0</v>
      </c>
      <c r="AT336" s="45"/>
      <c r="AU336" s="46">
        <f t="shared" si="458"/>
        <v>0</v>
      </c>
      <c r="AV336" s="45"/>
      <c r="AW336">
        <f t="shared" ref="AW336" si="474">IF(AV336="SI",1,0)</f>
        <v>0</v>
      </c>
      <c r="AX336">
        <f t="shared" si="394"/>
        <v>0</v>
      </c>
      <c r="AY336">
        <f t="shared" si="395"/>
        <v>0</v>
      </c>
    </row>
    <row r="337" spans="1:51" x14ac:dyDescent="0.25">
      <c r="A337" s="66">
        <f>'Mapa de riesgos'!B342</f>
        <v>0</v>
      </c>
      <c r="B337" s="67">
        <f>'Mapa de riesgos'!E342</f>
        <v>0</v>
      </c>
      <c r="C337" s="67"/>
      <c r="D337" s="45"/>
      <c r="E337" s="46">
        <f t="shared" si="442"/>
        <v>0</v>
      </c>
      <c r="F337" s="45"/>
      <c r="G337" s="46">
        <f t="shared" si="443"/>
        <v>0</v>
      </c>
      <c r="H337" s="45"/>
      <c r="I337" s="46">
        <f t="shared" si="388"/>
        <v>0</v>
      </c>
      <c r="J337" s="45"/>
      <c r="K337">
        <f t="shared" si="444"/>
        <v>0</v>
      </c>
      <c r="L337" s="45"/>
      <c r="M337">
        <f t="shared" si="445"/>
        <v>0</v>
      </c>
      <c r="N337" s="45"/>
      <c r="O337">
        <f t="shared" si="446"/>
        <v>0</v>
      </c>
      <c r="P337" s="45"/>
      <c r="Q337">
        <f t="shared" si="447"/>
        <v>0</v>
      </c>
      <c r="R337" s="45"/>
      <c r="S337" s="46">
        <f t="shared" si="448"/>
        <v>0</v>
      </c>
      <c r="T337" s="45"/>
      <c r="U337" s="46">
        <f t="shared" si="449"/>
        <v>0</v>
      </c>
      <c r="V337" s="45"/>
      <c r="W337" s="46">
        <f t="shared" si="450"/>
        <v>0</v>
      </c>
      <c r="X337" s="45"/>
      <c r="Y337" s="46">
        <f t="shared" si="460"/>
        <v>0</v>
      </c>
      <c r="Z337">
        <f t="shared" si="461"/>
        <v>0</v>
      </c>
      <c r="AA337" s="46">
        <f t="shared" si="462"/>
        <v>0</v>
      </c>
      <c r="AB337" s="45"/>
      <c r="AC337" s="46">
        <f t="shared" si="451"/>
        <v>0</v>
      </c>
      <c r="AD337" s="45"/>
      <c r="AE337" s="46">
        <f t="shared" si="452"/>
        <v>0</v>
      </c>
      <c r="AF337" s="45"/>
      <c r="AG337">
        <f t="shared" si="453"/>
        <v>0</v>
      </c>
      <c r="AH337" s="45"/>
      <c r="AI337">
        <f t="shared" si="454"/>
        <v>0</v>
      </c>
      <c r="AJ337" s="45"/>
      <c r="AK337">
        <f t="shared" si="455"/>
        <v>0</v>
      </c>
      <c r="AL337" s="45"/>
      <c r="AM337">
        <f t="shared" si="389"/>
        <v>0</v>
      </c>
      <c r="AN337">
        <f t="shared" si="392"/>
        <v>0</v>
      </c>
      <c r="AO337">
        <f t="shared" si="456"/>
        <v>0</v>
      </c>
      <c r="AP337" s="45"/>
      <c r="AQ337" s="46">
        <f t="shared" si="390"/>
        <v>0</v>
      </c>
      <c r="AR337" s="45"/>
      <c r="AS337" s="46">
        <f t="shared" si="457"/>
        <v>0</v>
      </c>
      <c r="AT337" s="45"/>
      <c r="AU337" s="46">
        <f t="shared" si="458"/>
        <v>0</v>
      </c>
      <c r="AV337" s="45"/>
      <c r="AW337">
        <f t="shared" ref="AW337" si="475">IF(AV337="SI",1,0)</f>
        <v>0</v>
      </c>
      <c r="AX337">
        <f t="shared" si="394"/>
        <v>0</v>
      </c>
      <c r="AY337">
        <f t="shared" si="395"/>
        <v>0</v>
      </c>
    </row>
    <row r="338" spans="1:51" x14ac:dyDescent="0.25">
      <c r="A338" s="66">
        <f>'Mapa de riesgos'!B343</f>
        <v>0</v>
      </c>
      <c r="B338" s="67">
        <f>'Mapa de riesgos'!E343</f>
        <v>0</v>
      </c>
      <c r="C338" s="67"/>
      <c r="D338" s="45"/>
      <c r="E338" s="46">
        <f t="shared" si="442"/>
        <v>0</v>
      </c>
      <c r="F338" s="45"/>
      <c r="G338" s="46">
        <f t="shared" si="443"/>
        <v>0</v>
      </c>
      <c r="H338" s="45"/>
      <c r="I338" s="46">
        <f t="shared" si="388"/>
        <v>0</v>
      </c>
      <c r="J338" s="45"/>
      <c r="K338">
        <f t="shared" si="444"/>
        <v>0</v>
      </c>
      <c r="L338" s="45"/>
      <c r="M338">
        <f t="shared" si="445"/>
        <v>0</v>
      </c>
      <c r="N338" s="45"/>
      <c r="O338">
        <f t="shared" si="446"/>
        <v>0</v>
      </c>
      <c r="P338" s="45"/>
      <c r="Q338">
        <f t="shared" si="447"/>
        <v>0</v>
      </c>
      <c r="R338" s="45"/>
      <c r="S338" s="46">
        <f t="shared" si="448"/>
        <v>0</v>
      </c>
      <c r="T338" s="45"/>
      <c r="U338" s="46">
        <f t="shared" si="449"/>
        <v>0</v>
      </c>
      <c r="V338" s="45"/>
      <c r="W338" s="46">
        <f t="shared" si="450"/>
        <v>0</v>
      </c>
      <c r="X338" s="45"/>
      <c r="Y338" s="46">
        <f t="shared" si="460"/>
        <v>0</v>
      </c>
      <c r="Z338">
        <f t="shared" si="461"/>
        <v>0</v>
      </c>
      <c r="AA338" s="46">
        <f t="shared" si="462"/>
        <v>0</v>
      </c>
      <c r="AB338" s="45"/>
      <c r="AC338" s="46">
        <f t="shared" si="451"/>
        <v>0</v>
      </c>
      <c r="AD338" s="45"/>
      <c r="AE338" s="46">
        <f t="shared" si="452"/>
        <v>0</v>
      </c>
      <c r="AF338" s="45"/>
      <c r="AG338">
        <f t="shared" si="453"/>
        <v>0</v>
      </c>
      <c r="AH338" s="45"/>
      <c r="AI338">
        <f t="shared" si="454"/>
        <v>0</v>
      </c>
      <c r="AJ338" s="45"/>
      <c r="AK338">
        <f t="shared" si="455"/>
        <v>0</v>
      </c>
      <c r="AL338" s="45"/>
      <c r="AM338">
        <f t="shared" si="389"/>
        <v>0</v>
      </c>
      <c r="AN338">
        <f t="shared" si="392"/>
        <v>0</v>
      </c>
      <c r="AO338">
        <f t="shared" si="456"/>
        <v>0</v>
      </c>
      <c r="AP338" s="45"/>
      <c r="AQ338" s="46">
        <f t="shared" si="390"/>
        <v>0</v>
      </c>
      <c r="AR338" s="45"/>
      <c r="AS338" s="46">
        <f t="shared" si="457"/>
        <v>0</v>
      </c>
      <c r="AT338" s="45"/>
      <c r="AU338" s="46">
        <f t="shared" si="458"/>
        <v>0</v>
      </c>
      <c r="AV338" s="45"/>
      <c r="AW338">
        <f t="shared" ref="AW338" si="476">IF(AV338="SI",1,0)</f>
        <v>0</v>
      </c>
      <c r="AX338">
        <f t="shared" si="394"/>
        <v>0</v>
      </c>
      <c r="AY338">
        <f t="shared" si="395"/>
        <v>0</v>
      </c>
    </row>
    <row r="339" spans="1:51" x14ac:dyDescent="0.25">
      <c r="A339" s="66">
        <f>'Mapa de riesgos'!B344</f>
        <v>0</v>
      </c>
      <c r="B339" s="67">
        <f>'Mapa de riesgos'!E344</f>
        <v>0</v>
      </c>
      <c r="C339" s="67"/>
      <c r="D339" s="45"/>
      <c r="E339" s="46">
        <f t="shared" si="442"/>
        <v>0</v>
      </c>
      <c r="F339" s="45"/>
      <c r="G339" s="46">
        <f t="shared" si="443"/>
        <v>0</v>
      </c>
      <c r="H339" s="45"/>
      <c r="I339" s="46">
        <f t="shared" si="388"/>
        <v>0</v>
      </c>
      <c r="J339" s="45"/>
      <c r="K339">
        <f t="shared" si="444"/>
        <v>0</v>
      </c>
      <c r="L339" s="45"/>
      <c r="M339">
        <f t="shared" si="445"/>
        <v>0</v>
      </c>
      <c r="N339" s="45"/>
      <c r="O339">
        <f t="shared" si="446"/>
        <v>0</v>
      </c>
      <c r="P339" s="45"/>
      <c r="Q339">
        <f t="shared" si="447"/>
        <v>0</v>
      </c>
      <c r="R339" s="45"/>
      <c r="S339" s="46">
        <f t="shared" si="448"/>
        <v>0</v>
      </c>
      <c r="T339" s="45"/>
      <c r="U339" s="46">
        <f t="shared" si="449"/>
        <v>0</v>
      </c>
      <c r="V339" s="45"/>
      <c r="W339" s="46">
        <f t="shared" si="450"/>
        <v>0</v>
      </c>
      <c r="X339" s="45"/>
      <c r="Y339" s="46">
        <f t="shared" si="460"/>
        <v>0</v>
      </c>
      <c r="Z339">
        <f t="shared" si="461"/>
        <v>0</v>
      </c>
      <c r="AA339" s="46">
        <f t="shared" si="462"/>
        <v>0</v>
      </c>
      <c r="AB339" s="45"/>
      <c r="AC339" s="46">
        <f t="shared" si="451"/>
        <v>0</v>
      </c>
      <c r="AD339" s="45"/>
      <c r="AE339" s="46">
        <f t="shared" si="452"/>
        <v>0</v>
      </c>
      <c r="AF339" s="45"/>
      <c r="AG339">
        <f t="shared" si="453"/>
        <v>0</v>
      </c>
      <c r="AH339" s="45"/>
      <c r="AI339">
        <f t="shared" si="454"/>
        <v>0</v>
      </c>
      <c r="AJ339" s="45"/>
      <c r="AK339">
        <f t="shared" si="455"/>
        <v>0</v>
      </c>
      <c r="AL339" s="45"/>
      <c r="AM339">
        <f t="shared" si="389"/>
        <v>0</v>
      </c>
      <c r="AN339">
        <f t="shared" si="392"/>
        <v>0</v>
      </c>
      <c r="AO339">
        <f t="shared" si="456"/>
        <v>0</v>
      </c>
      <c r="AP339" s="45"/>
      <c r="AQ339" s="46">
        <f t="shared" si="390"/>
        <v>0</v>
      </c>
      <c r="AR339" s="45"/>
      <c r="AS339" s="46">
        <f t="shared" si="457"/>
        <v>0</v>
      </c>
      <c r="AT339" s="45"/>
      <c r="AU339" s="46">
        <f t="shared" si="458"/>
        <v>0</v>
      </c>
      <c r="AV339" s="45"/>
      <c r="AW339">
        <f t="shared" ref="AW339" si="477">IF(AV339="SI",1,0)</f>
        <v>0</v>
      </c>
      <c r="AX339">
        <f t="shared" si="394"/>
        <v>0</v>
      </c>
      <c r="AY339">
        <f t="shared" si="395"/>
        <v>0</v>
      </c>
    </row>
    <row r="340" spans="1:51" x14ac:dyDescent="0.25">
      <c r="A340" s="66">
        <f>'Mapa de riesgos'!B345</f>
        <v>0</v>
      </c>
      <c r="B340" s="67">
        <f>'Mapa de riesgos'!E345</f>
        <v>0</v>
      </c>
      <c r="C340" s="67"/>
      <c r="D340" s="45"/>
      <c r="E340" s="46">
        <f t="shared" si="442"/>
        <v>0</v>
      </c>
      <c r="F340" s="45"/>
      <c r="G340" s="46">
        <f t="shared" si="443"/>
        <v>0</v>
      </c>
      <c r="H340" s="45"/>
      <c r="I340" s="46">
        <f t="shared" ref="I340:I403" si="478">IF(H340="SI",1,0)</f>
        <v>0</v>
      </c>
      <c r="J340" s="45"/>
      <c r="K340">
        <f t="shared" si="444"/>
        <v>0</v>
      </c>
      <c r="L340" s="45"/>
      <c r="M340">
        <f t="shared" si="445"/>
        <v>0</v>
      </c>
      <c r="N340" s="45"/>
      <c r="O340">
        <f t="shared" si="446"/>
        <v>0</v>
      </c>
      <c r="P340" s="45"/>
      <c r="Q340">
        <f t="shared" si="447"/>
        <v>0</v>
      </c>
      <c r="R340" s="45"/>
      <c r="S340" s="46">
        <f t="shared" si="448"/>
        <v>0</v>
      </c>
      <c r="T340" s="45"/>
      <c r="U340" s="46">
        <f t="shared" si="449"/>
        <v>0</v>
      </c>
      <c r="V340" s="45"/>
      <c r="W340" s="46">
        <f t="shared" si="450"/>
        <v>0</v>
      </c>
      <c r="X340" s="45"/>
      <c r="Y340" s="46">
        <f t="shared" si="460"/>
        <v>0</v>
      </c>
      <c r="Z340">
        <f t="shared" si="461"/>
        <v>0</v>
      </c>
      <c r="AA340" s="46">
        <f t="shared" si="462"/>
        <v>0</v>
      </c>
      <c r="AB340" s="45"/>
      <c r="AC340" s="46">
        <f t="shared" si="451"/>
        <v>0</v>
      </c>
      <c r="AD340" s="45"/>
      <c r="AE340" s="46">
        <f t="shared" si="452"/>
        <v>0</v>
      </c>
      <c r="AF340" s="45"/>
      <c r="AG340">
        <f t="shared" si="453"/>
        <v>0</v>
      </c>
      <c r="AH340" s="45"/>
      <c r="AI340">
        <f t="shared" si="454"/>
        <v>0</v>
      </c>
      <c r="AJ340" s="45"/>
      <c r="AK340">
        <f t="shared" si="455"/>
        <v>0</v>
      </c>
      <c r="AL340" s="45"/>
      <c r="AM340">
        <f t="shared" ref="AM340:AM403" si="479">IF(AL340="SI",1,0)</f>
        <v>0</v>
      </c>
      <c r="AN340">
        <f t="shared" si="392"/>
        <v>0</v>
      </c>
      <c r="AO340">
        <f t="shared" si="456"/>
        <v>0</v>
      </c>
      <c r="AP340" s="45"/>
      <c r="AQ340" s="46">
        <f t="shared" ref="AQ340:AQ403" si="480">IF(AP340="SI",1,0)</f>
        <v>0</v>
      </c>
      <c r="AR340" s="45"/>
      <c r="AS340" s="46">
        <f t="shared" si="457"/>
        <v>0</v>
      </c>
      <c r="AT340" s="45"/>
      <c r="AU340" s="46">
        <f t="shared" si="458"/>
        <v>0</v>
      </c>
      <c r="AV340" s="45"/>
      <c r="AW340">
        <f t="shared" ref="AW340" si="481">IF(AV340="SI",1,0)</f>
        <v>0</v>
      </c>
      <c r="AX340">
        <f t="shared" si="394"/>
        <v>0</v>
      </c>
      <c r="AY340">
        <f t="shared" si="395"/>
        <v>0</v>
      </c>
    </row>
    <row r="341" spans="1:51" x14ac:dyDescent="0.25">
      <c r="A341" s="66">
        <f>'Mapa de riesgos'!B346</f>
        <v>0</v>
      </c>
      <c r="B341" s="67">
        <f>'Mapa de riesgos'!E346</f>
        <v>0</v>
      </c>
      <c r="C341" s="67"/>
      <c r="D341" s="45"/>
      <c r="E341" s="46">
        <f t="shared" si="442"/>
        <v>0</v>
      </c>
      <c r="F341" s="45"/>
      <c r="G341" s="46">
        <f t="shared" si="443"/>
        <v>0</v>
      </c>
      <c r="H341" s="45"/>
      <c r="I341" s="46">
        <f t="shared" si="478"/>
        <v>0</v>
      </c>
      <c r="J341" s="45"/>
      <c r="K341">
        <f t="shared" si="444"/>
        <v>0</v>
      </c>
      <c r="L341" s="45"/>
      <c r="M341">
        <f t="shared" si="445"/>
        <v>0</v>
      </c>
      <c r="N341" s="45"/>
      <c r="O341">
        <f t="shared" si="446"/>
        <v>0</v>
      </c>
      <c r="P341" s="45"/>
      <c r="Q341">
        <f t="shared" si="447"/>
        <v>0</v>
      </c>
      <c r="R341" s="45"/>
      <c r="S341" s="46">
        <f t="shared" si="448"/>
        <v>0</v>
      </c>
      <c r="T341" s="45"/>
      <c r="U341" s="46">
        <f t="shared" si="449"/>
        <v>0</v>
      </c>
      <c r="V341" s="45"/>
      <c r="W341" s="46">
        <f t="shared" si="450"/>
        <v>0</v>
      </c>
      <c r="X341" s="45"/>
      <c r="Y341" s="46">
        <f t="shared" si="460"/>
        <v>0</v>
      </c>
      <c r="Z341">
        <f t="shared" si="461"/>
        <v>0</v>
      </c>
      <c r="AA341" s="46">
        <f t="shared" si="462"/>
        <v>0</v>
      </c>
      <c r="AB341" s="45"/>
      <c r="AC341" s="46">
        <f t="shared" si="451"/>
        <v>0</v>
      </c>
      <c r="AD341" s="45"/>
      <c r="AE341" s="46">
        <f t="shared" si="452"/>
        <v>0</v>
      </c>
      <c r="AF341" s="45"/>
      <c r="AG341">
        <f t="shared" si="453"/>
        <v>0</v>
      </c>
      <c r="AH341" s="45"/>
      <c r="AI341">
        <f t="shared" si="454"/>
        <v>0</v>
      </c>
      <c r="AJ341" s="45"/>
      <c r="AK341">
        <f t="shared" si="455"/>
        <v>0</v>
      </c>
      <c r="AL341" s="45"/>
      <c r="AM341">
        <f t="shared" si="479"/>
        <v>0</v>
      </c>
      <c r="AN341">
        <f t="shared" ref="AN341:AN404" si="482">Q341+S341+U341+W341+Y341+AC341+AE341+AG341+AI341+AK341+AM341</f>
        <v>0</v>
      </c>
      <c r="AO341">
        <f t="shared" si="456"/>
        <v>0</v>
      </c>
      <c r="AP341" s="45"/>
      <c r="AQ341" s="46">
        <f t="shared" si="480"/>
        <v>0</v>
      </c>
      <c r="AR341" s="45"/>
      <c r="AS341" s="46">
        <f t="shared" si="457"/>
        <v>0</v>
      </c>
      <c r="AT341" s="45"/>
      <c r="AU341" s="46">
        <f t="shared" si="458"/>
        <v>0</v>
      </c>
      <c r="AV341" s="45"/>
      <c r="AW341">
        <f t="shared" ref="AW341" si="483">IF(AV341="SI",1,0)</f>
        <v>0</v>
      </c>
      <c r="AX341">
        <f t="shared" ref="AX341:AX404" si="484">AW341+AU341+AS341+AQ341+AM341+AK341+AI341+AG341+AE341+AC341+Y341+W341+U341+S341+Q341+O341</f>
        <v>0</v>
      </c>
      <c r="AY341">
        <f t="shared" ref="AY341:AY404" si="485">IF(AX341=0,0,IF(AX341&lt;=3,1,IF(AX341&lt;=6,2,IF(AX341&lt;=9,3,IF(AX341&lt;=12,4,IF(AX341&lt;=16,5,""))))))</f>
        <v>0</v>
      </c>
    </row>
    <row r="342" spans="1:51" x14ac:dyDescent="0.25">
      <c r="A342" s="66">
        <f>'Mapa de riesgos'!B347</f>
        <v>0</v>
      </c>
      <c r="B342" s="67">
        <f>'Mapa de riesgos'!E347</f>
        <v>0</v>
      </c>
      <c r="C342" s="67"/>
      <c r="D342" s="45"/>
      <c r="E342" s="46">
        <f t="shared" si="442"/>
        <v>0</v>
      </c>
      <c r="F342" s="45"/>
      <c r="G342" s="46">
        <f t="shared" si="443"/>
        <v>0</v>
      </c>
      <c r="H342" s="45"/>
      <c r="I342" s="46">
        <f t="shared" si="478"/>
        <v>0</v>
      </c>
      <c r="J342" s="45"/>
      <c r="K342">
        <f t="shared" si="444"/>
        <v>0</v>
      </c>
      <c r="L342" s="45"/>
      <c r="M342">
        <f t="shared" si="445"/>
        <v>0</v>
      </c>
      <c r="N342" s="45"/>
      <c r="O342">
        <f t="shared" si="446"/>
        <v>0</v>
      </c>
      <c r="P342" s="45"/>
      <c r="Q342">
        <f t="shared" si="447"/>
        <v>0</v>
      </c>
      <c r="R342" s="45"/>
      <c r="S342" s="46">
        <f t="shared" si="448"/>
        <v>0</v>
      </c>
      <c r="T342" s="45"/>
      <c r="U342" s="46">
        <f t="shared" si="449"/>
        <v>0</v>
      </c>
      <c r="V342" s="45"/>
      <c r="W342" s="46">
        <f t="shared" si="450"/>
        <v>0</v>
      </c>
      <c r="X342" s="45"/>
      <c r="Y342" s="46">
        <f t="shared" si="460"/>
        <v>0</v>
      </c>
      <c r="Z342">
        <f t="shared" si="461"/>
        <v>0</v>
      </c>
      <c r="AA342" s="46">
        <f t="shared" si="462"/>
        <v>0</v>
      </c>
      <c r="AB342" s="45"/>
      <c r="AC342" s="46">
        <f t="shared" si="451"/>
        <v>0</v>
      </c>
      <c r="AD342" s="45"/>
      <c r="AE342" s="46">
        <f t="shared" si="452"/>
        <v>0</v>
      </c>
      <c r="AF342" s="45"/>
      <c r="AG342">
        <f t="shared" si="453"/>
        <v>0</v>
      </c>
      <c r="AH342" s="45"/>
      <c r="AI342">
        <f t="shared" si="454"/>
        <v>0</v>
      </c>
      <c r="AJ342" s="45"/>
      <c r="AK342">
        <f t="shared" si="455"/>
        <v>0</v>
      </c>
      <c r="AL342" s="45"/>
      <c r="AM342">
        <f t="shared" si="479"/>
        <v>0</v>
      </c>
      <c r="AN342">
        <f t="shared" si="482"/>
        <v>0</v>
      </c>
      <c r="AO342">
        <f t="shared" si="456"/>
        <v>0</v>
      </c>
      <c r="AP342" s="45"/>
      <c r="AQ342" s="46">
        <f t="shared" si="480"/>
        <v>0</v>
      </c>
      <c r="AR342" s="45"/>
      <c r="AS342" s="46">
        <f t="shared" si="457"/>
        <v>0</v>
      </c>
      <c r="AT342" s="45"/>
      <c r="AU342" s="46">
        <f t="shared" si="458"/>
        <v>0</v>
      </c>
      <c r="AV342" s="45"/>
      <c r="AW342">
        <f t="shared" ref="AW342" si="486">IF(AV342="SI",1,0)</f>
        <v>0</v>
      </c>
      <c r="AX342">
        <f t="shared" si="484"/>
        <v>0</v>
      </c>
      <c r="AY342">
        <f t="shared" si="485"/>
        <v>0</v>
      </c>
    </row>
    <row r="343" spans="1:51" x14ac:dyDescent="0.25">
      <c r="A343" s="66">
        <f>'Mapa de riesgos'!B348</f>
        <v>0</v>
      </c>
      <c r="B343" s="67">
        <f>'Mapa de riesgos'!E348</f>
        <v>0</v>
      </c>
      <c r="C343" s="67"/>
      <c r="D343" s="45"/>
      <c r="E343" s="46">
        <f t="shared" si="442"/>
        <v>0</v>
      </c>
      <c r="F343" s="45"/>
      <c r="G343" s="46">
        <f t="shared" si="443"/>
        <v>0</v>
      </c>
      <c r="H343" s="45"/>
      <c r="I343" s="46">
        <f t="shared" si="478"/>
        <v>0</v>
      </c>
      <c r="J343" s="45"/>
      <c r="K343">
        <f t="shared" si="444"/>
        <v>0</v>
      </c>
      <c r="L343" s="45"/>
      <c r="M343">
        <f t="shared" si="445"/>
        <v>0</v>
      </c>
      <c r="N343" s="45"/>
      <c r="O343">
        <f t="shared" si="446"/>
        <v>0</v>
      </c>
      <c r="P343" s="45"/>
      <c r="Q343">
        <f t="shared" si="447"/>
        <v>0</v>
      </c>
      <c r="R343" s="45"/>
      <c r="S343" s="46">
        <f t="shared" si="448"/>
        <v>0</v>
      </c>
      <c r="T343" s="45"/>
      <c r="U343" s="46">
        <f t="shared" si="449"/>
        <v>0</v>
      </c>
      <c r="V343" s="45"/>
      <c r="W343" s="46">
        <f t="shared" si="450"/>
        <v>0</v>
      </c>
      <c r="X343" s="45"/>
      <c r="Y343" s="46">
        <f t="shared" si="460"/>
        <v>0</v>
      </c>
      <c r="Z343">
        <f t="shared" si="461"/>
        <v>0</v>
      </c>
      <c r="AA343" s="46">
        <f t="shared" si="462"/>
        <v>0</v>
      </c>
      <c r="AB343" s="45"/>
      <c r="AC343" s="46">
        <f t="shared" si="451"/>
        <v>0</v>
      </c>
      <c r="AD343" s="45"/>
      <c r="AE343" s="46">
        <f t="shared" si="452"/>
        <v>0</v>
      </c>
      <c r="AF343" s="45"/>
      <c r="AG343">
        <f t="shared" si="453"/>
        <v>0</v>
      </c>
      <c r="AH343" s="45"/>
      <c r="AI343">
        <f t="shared" si="454"/>
        <v>0</v>
      </c>
      <c r="AJ343" s="45"/>
      <c r="AK343">
        <f t="shared" si="455"/>
        <v>0</v>
      </c>
      <c r="AL343" s="45"/>
      <c r="AM343">
        <f t="shared" si="479"/>
        <v>0</v>
      </c>
      <c r="AN343">
        <f t="shared" si="482"/>
        <v>0</v>
      </c>
      <c r="AO343">
        <f t="shared" si="456"/>
        <v>0</v>
      </c>
      <c r="AP343" s="45"/>
      <c r="AQ343" s="46">
        <f t="shared" si="480"/>
        <v>0</v>
      </c>
      <c r="AR343" s="45"/>
      <c r="AS343" s="46">
        <f t="shared" si="457"/>
        <v>0</v>
      </c>
      <c r="AT343" s="45"/>
      <c r="AU343" s="46">
        <f t="shared" si="458"/>
        <v>0</v>
      </c>
      <c r="AV343" s="45"/>
      <c r="AW343">
        <f t="shared" ref="AW343" si="487">IF(AV343="SI",1,0)</f>
        <v>0</v>
      </c>
      <c r="AX343">
        <f t="shared" si="484"/>
        <v>0</v>
      </c>
      <c r="AY343">
        <f t="shared" si="485"/>
        <v>0</v>
      </c>
    </row>
    <row r="344" spans="1:51" x14ac:dyDescent="0.25">
      <c r="A344" s="66">
        <f>'Mapa de riesgos'!B349</f>
        <v>0</v>
      </c>
      <c r="B344" s="67">
        <f>'Mapa de riesgos'!E349</f>
        <v>0</v>
      </c>
      <c r="C344" s="67"/>
      <c r="D344" s="45"/>
      <c r="E344" s="46">
        <f t="shared" si="442"/>
        <v>0</v>
      </c>
      <c r="F344" s="45"/>
      <c r="G344" s="46">
        <f t="shared" si="443"/>
        <v>0</v>
      </c>
      <c r="H344" s="45"/>
      <c r="I344" s="46">
        <f t="shared" si="478"/>
        <v>0</v>
      </c>
      <c r="J344" s="45"/>
      <c r="K344">
        <f t="shared" si="444"/>
        <v>0</v>
      </c>
      <c r="L344" s="45"/>
      <c r="M344">
        <f t="shared" si="445"/>
        <v>0</v>
      </c>
      <c r="N344" s="45"/>
      <c r="O344">
        <f t="shared" si="446"/>
        <v>0</v>
      </c>
      <c r="P344" s="45"/>
      <c r="Q344">
        <f t="shared" si="447"/>
        <v>0</v>
      </c>
      <c r="R344" s="45"/>
      <c r="S344" s="46">
        <f t="shared" si="448"/>
        <v>0</v>
      </c>
      <c r="T344" s="45"/>
      <c r="U344" s="46">
        <f t="shared" si="449"/>
        <v>0</v>
      </c>
      <c r="V344" s="45"/>
      <c r="W344" s="46">
        <f t="shared" si="450"/>
        <v>0</v>
      </c>
      <c r="X344" s="45"/>
      <c r="Y344" s="46">
        <f t="shared" si="460"/>
        <v>0</v>
      </c>
      <c r="Z344">
        <f t="shared" si="461"/>
        <v>0</v>
      </c>
      <c r="AA344" s="46">
        <f t="shared" si="462"/>
        <v>0</v>
      </c>
      <c r="AB344" s="45"/>
      <c r="AC344" s="46">
        <f t="shared" si="451"/>
        <v>0</v>
      </c>
      <c r="AD344" s="45"/>
      <c r="AE344" s="46">
        <f t="shared" si="452"/>
        <v>0</v>
      </c>
      <c r="AF344" s="45"/>
      <c r="AG344">
        <f t="shared" si="453"/>
        <v>0</v>
      </c>
      <c r="AH344" s="45"/>
      <c r="AI344">
        <f t="shared" si="454"/>
        <v>0</v>
      </c>
      <c r="AJ344" s="45"/>
      <c r="AK344">
        <f t="shared" si="455"/>
        <v>0</v>
      </c>
      <c r="AL344" s="45"/>
      <c r="AM344">
        <f t="shared" si="479"/>
        <v>0</v>
      </c>
      <c r="AN344">
        <f t="shared" si="482"/>
        <v>0</v>
      </c>
      <c r="AO344">
        <f t="shared" si="456"/>
        <v>0</v>
      </c>
      <c r="AP344" s="45"/>
      <c r="AQ344" s="46">
        <f t="shared" si="480"/>
        <v>0</v>
      </c>
      <c r="AR344" s="45"/>
      <c r="AS344" s="46">
        <f t="shared" si="457"/>
        <v>0</v>
      </c>
      <c r="AT344" s="45"/>
      <c r="AU344" s="46">
        <f t="shared" si="458"/>
        <v>0</v>
      </c>
      <c r="AV344" s="45"/>
      <c r="AW344">
        <f t="shared" ref="AW344" si="488">IF(AV344="SI",1,0)</f>
        <v>0</v>
      </c>
      <c r="AX344">
        <f t="shared" si="484"/>
        <v>0</v>
      </c>
      <c r="AY344">
        <f t="shared" si="485"/>
        <v>0</v>
      </c>
    </row>
    <row r="345" spans="1:51" x14ac:dyDescent="0.25">
      <c r="A345" s="66">
        <f>'Mapa de riesgos'!B350</f>
        <v>0</v>
      </c>
      <c r="B345" s="67">
        <f>'Mapa de riesgos'!E350</f>
        <v>0</v>
      </c>
      <c r="C345" s="67"/>
      <c r="D345" s="45"/>
      <c r="E345" s="46">
        <f t="shared" si="442"/>
        <v>0</v>
      </c>
      <c r="F345" s="45"/>
      <c r="G345" s="46">
        <f t="shared" si="443"/>
        <v>0</v>
      </c>
      <c r="H345" s="45"/>
      <c r="I345" s="46">
        <f t="shared" si="478"/>
        <v>0</v>
      </c>
      <c r="J345" s="45"/>
      <c r="K345">
        <f t="shared" si="444"/>
        <v>0</v>
      </c>
      <c r="L345" s="45"/>
      <c r="M345">
        <f t="shared" si="445"/>
        <v>0</v>
      </c>
      <c r="N345" s="45"/>
      <c r="O345">
        <f t="shared" si="446"/>
        <v>0</v>
      </c>
      <c r="P345" s="45"/>
      <c r="Q345">
        <f t="shared" si="447"/>
        <v>0</v>
      </c>
      <c r="R345" s="45"/>
      <c r="S345" s="46">
        <f t="shared" si="448"/>
        <v>0</v>
      </c>
      <c r="T345" s="45"/>
      <c r="U345" s="46">
        <f t="shared" si="449"/>
        <v>0</v>
      </c>
      <c r="V345" s="45"/>
      <c r="W345" s="46">
        <f t="shared" si="450"/>
        <v>0</v>
      </c>
      <c r="X345" s="45"/>
      <c r="Y345" s="46">
        <f t="shared" si="460"/>
        <v>0</v>
      </c>
      <c r="Z345">
        <f t="shared" si="461"/>
        <v>0</v>
      </c>
      <c r="AA345" s="46">
        <f t="shared" si="462"/>
        <v>0</v>
      </c>
      <c r="AB345" s="45"/>
      <c r="AC345" s="46">
        <f t="shared" si="451"/>
        <v>0</v>
      </c>
      <c r="AD345" s="45"/>
      <c r="AE345" s="46">
        <f t="shared" si="452"/>
        <v>0</v>
      </c>
      <c r="AF345" s="45"/>
      <c r="AG345">
        <f t="shared" si="453"/>
        <v>0</v>
      </c>
      <c r="AH345" s="45"/>
      <c r="AI345">
        <f t="shared" si="454"/>
        <v>0</v>
      </c>
      <c r="AJ345" s="45"/>
      <c r="AK345">
        <f t="shared" si="455"/>
        <v>0</v>
      </c>
      <c r="AL345" s="45"/>
      <c r="AM345">
        <f t="shared" si="479"/>
        <v>0</v>
      </c>
      <c r="AN345">
        <f t="shared" si="482"/>
        <v>0</v>
      </c>
      <c r="AO345">
        <f t="shared" si="456"/>
        <v>0</v>
      </c>
      <c r="AP345" s="45"/>
      <c r="AQ345" s="46">
        <f t="shared" si="480"/>
        <v>0</v>
      </c>
      <c r="AR345" s="45"/>
      <c r="AS345" s="46">
        <f t="shared" si="457"/>
        <v>0</v>
      </c>
      <c r="AT345" s="45"/>
      <c r="AU345" s="46">
        <f t="shared" si="458"/>
        <v>0</v>
      </c>
      <c r="AV345" s="45"/>
      <c r="AW345">
        <f t="shared" ref="AW345" si="489">IF(AV345="SI",1,0)</f>
        <v>0</v>
      </c>
      <c r="AX345">
        <f t="shared" si="484"/>
        <v>0</v>
      </c>
      <c r="AY345">
        <f t="shared" si="485"/>
        <v>0</v>
      </c>
    </row>
    <row r="346" spans="1:51" x14ac:dyDescent="0.25">
      <c r="A346" s="66">
        <f>'Mapa de riesgos'!B351</f>
        <v>0</v>
      </c>
      <c r="B346" s="67">
        <f>'Mapa de riesgos'!E351</f>
        <v>0</v>
      </c>
      <c r="C346" s="67"/>
      <c r="D346" s="45"/>
      <c r="E346" s="46">
        <f t="shared" si="442"/>
        <v>0</v>
      </c>
      <c r="F346" s="45"/>
      <c r="G346" s="46">
        <f t="shared" si="443"/>
        <v>0</v>
      </c>
      <c r="H346" s="45"/>
      <c r="I346" s="46">
        <f t="shared" si="478"/>
        <v>0</v>
      </c>
      <c r="J346" s="45"/>
      <c r="K346">
        <f t="shared" si="444"/>
        <v>0</v>
      </c>
      <c r="L346" s="45"/>
      <c r="M346">
        <f t="shared" si="445"/>
        <v>0</v>
      </c>
      <c r="N346" s="45"/>
      <c r="O346">
        <f t="shared" si="446"/>
        <v>0</v>
      </c>
      <c r="P346" s="45"/>
      <c r="Q346">
        <f t="shared" si="447"/>
        <v>0</v>
      </c>
      <c r="R346" s="45"/>
      <c r="S346" s="46">
        <f t="shared" si="448"/>
        <v>0</v>
      </c>
      <c r="T346" s="45"/>
      <c r="U346" s="46">
        <f t="shared" si="449"/>
        <v>0</v>
      </c>
      <c r="V346" s="45"/>
      <c r="W346" s="46">
        <f t="shared" si="450"/>
        <v>0</v>
      </c>
      <c r="X346" s="45"/>
      <c r="Y346" s="46">
        <f t="shared" si="460"/>
        <v>0</v>
      </c>
      <c r="Z346">
        <f t="shared" si="461"/>
        <v>0</v>
      </c>
      <c r="AA346" s="46">
        <f t="shared" si="462"/>
        <v>0</v>
      </c>
      <c r="AB346" s="45"/>
      <c r="AC346" s="46">
        <f t="shared" si="451"/>
        <v>0</v>
      </c>
      <c r="AD346" s="45"/>
      <c r="AE346" s="46">
        <f t="shared" si="452"/>
        <v>0</v>
      </c>
      <c r="AF346" s="45"/>
      <c r="AG346">
        <f t="shared" si="453"/>
        <v>0</v>
      </c>
      <c r="AH346" s="45"/>
      <c r="AI346">
        <f t="shared" si="454"/>
        <v>0</v>
      </c>
      <c r="AJ346" s="45"/>
      <c r="AK346">
        <f t="shared" si="455"/>
        <v>0</v>
      </c>
      <c r="AL346" s="45"/>
      <c r="AM346">
        <f t="shared" si="479"/>
        <v>0</v>
      </c>
      <c r="AN346">
        <f t="shared" si="482"/>
        <v>0</v>
      </c>
      <c r="AO346">
        <f t="shared" si="456"/>
        <v>0</v>
      </c>
      <c r="AP346" s="45"/>
      <c r="AQ346" s="46">
        <f t="shared" si="480"/>
        <v>0</v>
      </c>
      <c r="AR346" s="45"/>
      <c r="AS346" s="46">
        <f t="shared" si="457"/>
        <v>0</v>
      </c>
      <c r="AT346" s="45"/>
      <c r="AU346" s="46">
        <f t="shared" si="458"/>
        <v>0</v>
      </c>
      <c r="AV346" s="45"/>
      <c r="AW346">
        <f t="shared" ref="AW346" si="490">IF(AV346="SI",1,0)</f>
        <v>0</v>
      </c>
      <c r="AX346">
        <f t="shared" si="484"/>
        <v>0</v>
      </c>
      <c r="AY346">
        <f t="shared" si="485"/>
        <v>0</v>
      </c>
    </row>
    <row r="347" spans="1:51" x14ac:dyDescent="0.25">
      <c r="A347" s="66">
        <f>'Mapa de riesgos'!B352</f>
        <v>0</v>
      </c>
      <c r="B347" s="67">
        <f>'Mapa de riesgos'!E352</f>
        <v>0</v>
      </c>
      <c r="C347" s="67"/>
      <c r="D347" s="45"/>
      <c r="E347" s="46">
        <f t="shared" si="442"/>
        <v>0</v>
      </c>
      <c r="F347" s="45"/>
      <c r="G347" s="46">
        <f t="shared" si="443"/>
        <v>0</v>
      </c>
      <c r="H347" s="45"/>
      <c r="I347" s="46">
        <f t="shared" si="478"/>
        <v>0</v>
      </c>
      <c r="J347" s="45"/>
      <c r="K347">
        <f t="shared" si="444"/>
        <v>0</v>
      </c>
      <c r="L347" s="45"/>
      <c r="M347">
        <f t="shared" si="445"/>
        <v>0</v>
      </c>
      <c r="N347" s="45"/>
      <c r="O347">
        <f t="shared" si="446"/>
        <v>0</v>
      </c>
      <c r="P347" s="45"/>
      <c r="Q347">
        <f t="shared" si="447"/>
        <v>0</v>
      </c>
      <c r="R347" s="45"/>
      <c r="S347" s="46">
        <f t="shared" si="448"/>
        <v>0</v>
      </c>
      <c r="T347" s="45"/>
      <c r="U347" s="46">
        <f t="shared" si="449"/>
        <v>0</v>
      </c>
      <c r="V347" s="45"/>
      <c r="W347" s="46">
        <f t="shared" si="450"/>
        <v>0</v>
      </c>
      <c r="X347" s="45"/>
      <c r="Y347" s="46">
        <f t="shared" si="460"/>
        <v>0</v>
      </c>
      <c r="Z347">
        <f t="shared" si="461"/>
        <v>0</v>
      </c>
      <c r="AA347" s="46">
        <f t="shared" si="462"/>
        <v>0</v>
      </c>
      <c r="AB347" s="45"/>
      <c r="AC347" s="46">
        <f t="shared" si="451"/>
        <v>0</v>
      </c>
      <c r="AD347" s="45"/>
      <c r="AE347" s="46">
        <f t="shared" si="452"/>
        <v>0</v>
      </c>
      <c r="AF347" s="45"/>
      <c r="AG347">
        <f t="shared" si="453"/>
        <v>0</v>
      </c>
      <c r="AH347" s="45"/>
      <c r="AI347">
        <f t="shared" si="454"/>
        <v>0</v>
      </c>
      <c r="AJ347" s="45"/>
      <c r="AK347">
        <f t="shared" si="455"/>
        <v>0</v>
      </c>
      <c r="AL347" s="45"/>
      <c r="AM347">
        <f t="shared" si="479"/>
        <v>0</v>
      </c>
      <c r="AN347">
        <f t="shared" si="482"/>
        <v>0</v>
      </c>
      <c r="AO347">
        <f t="shared" si="456"/>
        <v>0</v>
      </c>
      <c r="AP347" s="45"/>
      <c r="AQ347" s="46">
        <f t="shared" si="480"/>
        <v>0</v>
      </c>
      <c r="AR347" s="45"/>
      <c r="AS347" s="46">
        <f t="shared" si="457"/>
        <v>0</v>
      </c>
      <c r="AT347" s="45"/>
      <c r="AU347" s="46">
        <f t="shared" si="458"/>
        <v>0</v>
      </c>
      <c r="AV347" s="45"/>
      <c r="AW347">
        <f t="shared" ref="AW347" si="491">IF(AV347="SI",1,0)</f>
        <v>0</v>
      </c>
      <c r="AX347">
        <f t="shared" si="484"/>
        <v>0</v>
      </c>
      <c r="AY347">
        <f t="shared" si="485"/>
        <v>0</v>
      </c>
    </row>
    <row r="348" spans="1:51" x14ac:dyDescent="0.25">
      <c r="A348" s="66">
        <f>'Mapa de riesgos'!B353</f>
        <v>0</v>
      </c>
      <c r="B348" s="67">
        <f>'Mapa de riesgos'!E353</f>
        <v>0</v>
      </c>
      <c r="C348" s="67"/>
      <c r="D348" s="45"/>
      <c r="E348" s="46">
        <f t="shared" si="442"/>
        <v>0</v>
      </c>
      <c r="F348" s="45"/>
      <c r="G348" s="46">
        <f t="shared" si="443"/>
        <v>0</v>
      </c>
      <c r="H348" s="45"/>
      <c r="I348" s="46">
        <f t="shared" si="478"/>
        <v>0</v>
      </c>
      <c r="J348" s="45"/>
      <c r="K348">
        <f t="shared" si="444"/>
        <v>0</v>
      </c>
      <c r="L348" s="45"/>
      <c r="M348">
        <f t="shared" si="445"/>
        <v>0</v>
      </c>
      <c r="N348" s="45"/>
      <c r="O348">
        <f t="shared" si="446"/>
        <v>0</v>
      </c>
      <c r="P348" s="45"/>
      <c r="Q348">
        <f t="shared" si="447"/>
        <v>0</v>
      </c>
      <c r="R348" s="45"/>
      <c r="S348" s="46">
        <f t="shared" si="448"/>
        <v>0</v>
      </c>
      <c r="T348" s="45"/>
      <c r="U348" s="46">
        <f t="shared" si="449"/>
        <v>0</v>
      </c>
      <c r="V348" s="45"/>
      <c r="W348" s="46">
        <f t="shared" si="450"/>
        <v>0</v>
      </c>
      <c r="X348" s="45"/>
      <c r="Y348" s="46">
        <f t="shared" si="460"/>
        <v>0</v>
      </c>
      <c r="Z348">
        <f t="shared" si="461"/>
        <v>0</v>
      </c>
      <c r="AA348" s="46">
        <f t="shared" si="462"/>
        <v>0</v>
      </c>
      <c r="AB348" s="45"/>
      <c r="AC348" s="46">
        <f t="shared" si="451"/>
        <v>0</v>
      </c>
      <c r="AD348" s="45"/>
      <c r="AE348" s="46">
        <f t="shared" si="452"/>
        <v>0</v>
      </c>
      <c r="AF348" s="45"/>
      <c r="AG348">
        <f t="shared" si="453"/>
        <v>0</v>
      </c>
      <c r="AH348" s="45"/>
      <c r="AI348">
        <f t="shared" si="454"/>
        <v>0</v>
      </c>
      <c r="AJ348" s="45"/>
      <c r="AK348">
        <f t="shared" si="455"/>
        <v>0</v>
      </c>
      <c r="AL348" s="45"/>
      <c r="AM348">
        <f t="shared" si="479"/>
        <v>0</v>
      </c>
      <c r="AN348">
        <f t="shared" si="482"/>
        <v>0</v>
      </c>
      <c r="AO348">
        <f t="shared" si="456"/>
        <v>0</v>
      </c>
      <c r="AP348" s="45"/>
      <c r="AQ348" s="46">
        <f t="shared" si="480"/>
        <v>0</v>
      </c>
      <c r="AR348" s="45"/>
      <c r="AS348" s="46">
        <f t="shared" si="457"/>
        <v>0</v>
      </c>
      <c r="AT348" s="45"/>
      <c r="AU348" s="46">
        <f t="shared" si="458"/>
        <v>0</v>
      </c>
      <c r="AV348" s="45"/>
      <c r="AW348">
        <f t="shared" ref="AW348" si="492">IF(AV348="SI",1,0)</f>
        <v>0</v>
      </c>
      <c r="AX348">
        <f t="shared" si="484"/>
        <v>0</v>
      </c>
      <c r="AY348">
        <f t="shared" si="485"/>
        <v>0</v>
      </c>
    </row>
    <row r="349" spans="1:51" x14ac:dyDescent="0.25">
      <c r="A349" s="66">
        <f>'Mapa de riesgos'!B354</f>
        <v>0</v>
      </c>
      <c r="B349" s="67">
        <f>'Mapa de riesgos'!E354</f>
        <v>0</v>
      </c>
      <c r="C349" s="67"/>
      <c r="D349" s="45"/>
      <c r="E349" s="46">
        <f t="shared" si="442"/>
        <v>0</v>
      </c>
      <c r="F349" s="45"/>
      <c r="G349" s="46">
        <f t="shared" si="443"/>
        <v>0</v>
      </c>
      <c r="H349" s="45"/>
      <c r="I349" s="46">
        <f t="shared" si="478"/>
        <v>0</v>
      </c>
      <c r="J349" s="45"/>
      <c r="K349">
        <f t="shared" si="444"/>
        <v>0</v>
      </c>
      <c r="L349" s="45"/>
      <c r="M349">
        <f t="shared" si="445"/>
        <v>0</v>
      </c>
      <c r="N349" s="45"/>
      <c r="O349">
        <f t="shared" si="446"/>
        <v>0</v>
      </c>
      <c r="P349" s="45"/>
      <c r="Q349">
        <f t="shared" si="447"/>
        <v>0</v>
      </c>
      <c r="R349" s="45"/>
      <c r="S349" s="46">
        <f t="shared" si="448"/>
        <v>0</v>
      </c>
      <c r="T349" s="45"/>
      <c r="U349" s="46">
        <f t="shared" si="449"/>
        <v>0</v>
      </c>
      <c r="V349" s="45"/>
      <c r="W349" s="46">
        <f t="shared" si="450"/>
        <v>0</v>
      </c>
      <c r="X349" s="45"/>
      <c r="Y349" s="46">
        <f t="shared" si="460"/>
        <v>0</v>
      </c>
      <c r="Z349">
        <f t="shared" si="461"/>
        <v>0</v>
      </c>
      <c r="AA349" s="46">
        <f t="shared" si="462"/>
        <v>0</v>
      </c>
      <c r="AB349" s="45"/>
      <c r="AC349" s="46">
        <f t="shared" si="451"/>
        <v>0</v>
      </c>
      <c r="AD349" s="45"/>
      <c r="AE349" s="46">
        <f t="shared" si="452"/>
        <v>0</v>
      </c>
      <c r="AF349" s="45"/>
      <c r="AG349">
        <f t="shared" si="453"/>
        <v>0</v>
      </c>
      <c r="AH349" s="45"/>
      <c r="AI349">
        <f t="shared" si="454"/>
        <v>0</v>
      </c>
      <c r="AJ349" s="45"/>
      <c r="AK349">
        <f t="shared" si="455"/>
        <v>0</v>
      </c>
      <c r="AL349" s="45"/>
      <c r="AM349">
        <f t="shared" si="479"/>
        <v>0</v>
      </c>
      <c r="AN349">
        <f t="shared" si="482"/>
        <v>0</v>
      </c>
      <c r="AO349">
        <f t="shared" si="456"/>
        <v>0</v>
      </c>
      <c r="AP349" s="45"/>
      <c r="AQ349" s="46">
        <f t="shared" si="480"/>
        <v>0</v>
      </c>
      <c r="AR349" s="45"/>
      <c r="AS349" s="46">
        <f t="shared" si="457"/>
        <v>0</v>
      </c>
      <c r="AT349" s="45"/>
      <c r="AU349" s="46">
        <f t="shared" si="458"/>
        <v>0</v>
      </c>
      <c r="AV349" s="45"/>
      <c r="AW349">
        <f t="shared" ref="AW349" si="493">IF(AV349="SI",1,0)</f>
        <v>0</v>
      </c>
      <c r="AX349">
        <f t="shared" si="484"/>
        <v>0</v>
      </c>
      <c r="AY349">
        <f t="shared" si="485"/>
        <v>0</v>
      </c>
    </row>
    <row r="350" spans="1:51" x14ac:dyDescent="0.25">
      <c r="A350" s="66">
        <f>'Mapa de riesgos'!B355</f>
        <v>0</v>
      </c>
      <c r="B350" s="67">
        <f>'Mapa de riesgos'!E355</f>
        <v>0</v>
      </c>
      <c r="C350" s="67"/>
      <c r="D350" s="45"/>
      <c r="E350" s="46">
        <f t="shared" si="442"/>
        <v>0</v>
      </c>
      <c r="F350" s="45"/>
      <c r="G350" s="46">
        <f t="shared" si="443"/>
        <v>0</v>
      </c>
      <c r="H350" s="45"/>
      <c r="I350" s="46">
        <f t="shared" si="478"/>
        <v>0</v>
      </c>
      <c r="J350" s="45"/>
      <c r="K350">
        <f t="shared" si="444"/>
        <v>0</v>
      </c>
      <c r="L350" s="45"/>
      <c r="M350">
        <f t="shared" si="445"/>
        <v>0</v>
      </c>
      <c r="N350" s="45"/>
      <c r="O350">
        <f t="shared" si="446"/>
        <v>0</v>
      </c>
      <c r="P350" s="45"/>
      <c r="Q350">
        <f t="shared" si="447"/>
        <v>0</v>
      </c>
      <c r="R350" s="45"/>
      <c r="S350" s="46">
        <f t="shared" si="448"/>
        <v>0</v>
      </c>
      <c r="T350" s="45"/>
      <c r="U350" s="46">
        <f t="shared" si="449"/>
        <v>0</v>
      </c>
      <c r="V350" s="45"/>
      <c r="W350" s="46">
        <f t="shared" si="450"/>
        <v>0</v>
      </c>
      <c r="X350" s="45"/>
      <c r="Y350" s="46">
        <f t="shared" si="460"/>
        <v>0</v>
      </c>
      <c r="Z350">
        <f t="shared" si="461"/>
        <v>0</v>
      </c>
      <c r="AA350" s="46">
        <f t="shared" si="462"/>
        <v>0</v>
      </c>
      <c r="AB350" s="45"/>
      <c r="AC350" s="46">
        <f t="shared" si="451"/>
        <v>0</v>
      </c>
      <c r="AD350" s="45"/>
      <c r="AE350" s="46">
        <f t="shared" si="452"/>
        <v>0</v>
      </c>
      <c r="AF350" s="45"/>
      <c r="AG350">
        <f t="shared" si="453"/>
        <v>0</v>
      </c>
      <c r="AH350" s="45"/>
      <c r="AI350">
        <f t="shared" si="454"/>
        <v>0</v>
      </c>
      <c r="AJ350" s="45"/>
      <c r="AK350">
        <f t="shared" si="455"/>
        <v>0</v>
      </c>
      <c r="AL350" s="45"/>
      <c r="AM350">
        <f t="shared" si="479"/>
        <v>0</v>
      </c>
      <c r="AN350">
        <f t="shared" si="482"/>
        <v>0</v>
      </c>
      <c r="AO350">
        <f t="shared" si="456"/>
        <v>0</v>
      </c>
      <c r="AP350" s="45"/>
      <c r="AQ350" s="46">
        <f t="shared" si="480"/>
        <v>0</v>
      </c>
      <c r="AR350" s="45"/>
      <c r="AS350" s="46">
        <f t="shared" si="457"/>
        <v>0</v>
      </c>
      <c r="AT350" s="45"/>
      <c r="AU350" s="46">
        <f t="shared" si="458"/>
        <v>0</v>
      </c>
      <c r="AV350" s="45"/>
      <c r="AW350">
        <f t="shared" ref="AW350" si="494">IF(AV350="SI",1,0)</f>
        <v>0</v>
      </c>
      <c r="AX350">
        <f t="shared" si="484"/>
        <v>0</v>
      </c>
      <c r="AY350">
        <f t="shared" si="485"/>
        <v>0</v>
      </c>
    </row>
    <row r="351" spans="1:51" x14ac:dyDescent="0.25">
      <c r="A351" s="66">
        <f>'Mapa de riesgos'!B356</f>
        <v>0</v>
      </c>
      <c r="B351" s="67">
        <f>'Mapa de riesgos'!E356</f>
        <v>0</v>
      </c>
      <c r="C351" s="67"/>
      <c r="D351" s="45"/>
      <c r="E351" s="46">
        <f t="shared" si="442"/>
        <v>0</v>
      </c>
      <c r="F351" s="45"/>
      <c r="G351" s="46">
        <f t="shared" si="443"/>
        <v>0</v>
      </c>
      <c r="H351" s="45"/>
      <c r="I351" s="46">
        <f t="shared" si="478"/>
        <v>0</v>
      </c>
      <c r="J351" s="45"/>
      <c r="K351">
        <f t="shared" si="444"/>
        <v>0</v>
      </c>
      <c r="L351" s="45"/>
      <c r="M351">
        <f t="shared" si="445"/>
        <v>0</v>
      </c>
      <c r="N351" s="45"/>
      <c r="O351">
        <f t="shared" si="446"/>
        <v>0</v>
      </c>
      <c r="P351" s="45"/>
      <c r="Q351">
        <f t="shared" si="447"/>
        <v>0</v>
      </c>
      <c r="R351" s="45"/>
      <c r="S351" s="46">
        <f t="shared" si="448"/>
        <v>0</v>
      </c>
      <c r="T351" s="45"/>
      <c r="U351" s="46">
        <f t="shared" si="449"/>
        <v>0</v>
      </c>
      <c r="V351" s="45"/>
      <c r="W351" s="46">
        <f t="shared" si="450"/>
        <v>0</v>
      </c>
      <c r="X351" s="45"/>
      <c r="Y351" s="46">
        <f t="shared" si="460"/>
        <v>0</v>
      </c>
      <c r="Z351">
        <f t="shared" si="461"/>
        <v>0</v>
      </c>
      <c r="AA351" s="46">
        <f t="shared" si="462"/>
        <v>0</v>
      </c>
      <c r="AB351" s="45"/>
      <c r="AC351" s="46">
        <f t="shared" si="451"/>
        <v>0</v>
      </c>
      <c r="AD351" s="45"/>
      <c r="AE351" s="46">
        <f t="shared" si="452"/>
        <v>0</v>
      </c>
      <c r="AF351" s="45"/>
      <c r="AG351">
        <f t="shared" si="453"/>
        <v>0</v>
      </c>
      <c r="AH351" s="45"/>
      <c r="AI351">
        <f t="shared" si="454"/>
        <v>0</v>
      </c>
      <c r="AJ351" s="45"/>
      <c r="AK351">
        <f t="shared" si="455"/>
        <v>0</v>
      </c>
      <c r="AL351" s="45"/>
      <c r="AM351">
        <f t="shared" si="479"/>
        <v>0</v>
      </c>
      <c r="AN351">
        <f t="shared" si="482"/>
        <v>0</v>
      </c>
      <c r="AO351">
        <f t="shared" si="456"/>
        <v>0</v>
      </c>
      <c r="AP351" s="45"/>
      <c r="AQ351" s="46">
        <f t="shared" si="480"/>
        <v>0</v>
      </c>
      <c r="AR351" s="45"/>
      <c r="AS351" s="46">
        <f t="shared" si="457"/>
        <v>0</v>
      </c>
      <c r="AT351" s="45"/>
      <c r="AU351" s="46">
        <f t="shared" si="458"/>
        <v>0</v>
      </c>
      <c r="AV351" s="45"/>
      <c r="AW351">
        <f t="shared" ref="AW351" si="495">IF(AV351="SI",1,0)</f>
        <v>0</v>
      </c>
      <c r="AX351">
        <f t="shared" si="484"/>
        <v>0</v>
      </c>
      <c r="AY351">
        <f t="shared" si="485"/>
        <v>0</v>
      </c>
    </row>
    <row r="352" spans="1:51" x14ac:dyDescent="0.25">
      <c r="A352" s="66">
        <f>'Mapa de riesgos'!B357</f>
        <v>0</v>
      </c>
      <c r="B352" s="67">
        <f>'Mapa de riesgos'!E357</f>
        <v>0</v>
      </c>
      <c r="C352" s="67"/>
      <c r="D352" s="45"/>
      <c r="E352" s="46">
        <f t="shared" si="442"/>
        <v>0</v>
      </c>
      <c r="F352" s="45"/>
      <c r="G352" s="46">
        <f t="shared" si="443"/>
        <v>0</v>
      </c>
      <c r="H352" s="45"/>
      <c r="I352" s="46">
        <f t="shared" si="478"/>
        <v>0</v>
      </c>
      <c r="J352" s="45"/>
      <c r="K352">
        <f t="shared" si="444"/>
        <v>0</v>
      </c>
      <c r="L352" s="45"/>
      <c r="M352">
        <f t="shared" si="445"/>
        <v>0</v>
      </c>
      <c r="N352" s="45"/>
      <c r="O352">
        <f t="shared" si="446"/>
        <v>0</v>
      </c>
      <c r="P352" s="45"/>
      <c r="Q352">
        <f t="shared" si="447"/>
        <v>0</v>
      </c>
      <c r="R352" s="45"/>
      <c r="S352" s="46">
        <f t="shared" si="448"/>
        <v>0</v>
      </c>
      <c r="T352" s="45"/>
      <c r="U352" s="46">
        <f t="shared" si="449"/>
        <v>0</v>
      </c>
      <c r="V352" s="45"/>
      <c r="W352" s="46">
        <f t="shared" si="450"/>
        <v>0</v>
      </c>
      <c r="X352" s="45"/>
      <c r="Y352" s="46">
        <f t="shared" si="460"/>
        <v>0</v>
      </c>
      <c r="Z352">
        <f t="shared" si="461"/>
        <v>0</v>
      </c>
      <c r="AA352" s="46">
        <f t="shared" si="462"/>
        <v>0</v>
      </c>
      <c r="AB352" s="45"/>
      <c r="AC352" s="46">
        <f t="shared" si="451"/>
        <v>0</v>
      </c>
      <c r="AD352" s="45"/>
      <c r="AE352" s="46">
        <f t="shared" si="452"/>
        <v>0</v>
      </c>
      <c r="AF352" s="45"/>
      <c r="AG352">
        <f t="shared" si="453"/>
        <v>0</v>
      </c>
      <c r="AH352" s="45"/>
      <c r="AI352">
        <f t="shared" si="454"/>
        <v>0</v>
      </c>
      <c r="AJ352" s="45"/>
      <c r="AK352">
        <f t="shared" si="455"/>
        <v>0</v>
      </c>
      <c r="AL352" s="45"/>
      <c r="AM352">
        <f t="shared" si="479"/>
        <v>0</v>
      </c>
      <c r="AN352">
        <f t="shared" si="482"/>
        <v>0</v>
      </c>
      <c r="AO352">
        <f t="shared" si="456"/>
        <v>0</v>
      </c>
      <c r="AP352" s="45"/>
      <c r="AQ352" s="46">
        <f t="shared" si="480"/>
        <v>0</v>
      </c>
      <c r="AR352" s="45"/>
      <c r="AS352" s="46">
        <f t="shared" si="457"/>
        <v>0</v>
      </c>
      <c r="AT352" s="45"/>
      <c r="AU352" s="46">
        <f t="shared" si="458"/>
        <v>0</v>
      </c>
      <c r="AV352" s="45"/>
      <c r="AW352">
        <f t="shared" ref="AW352" si="496">IF(AV352="SI",1,0)</f>
        <v>0</v>
      </c>
      <c r="AX352">
        <f t="shared" si="484"/>
        <v>0</v>
      </c>
      <c r="AY352">
        <f t="shared" si="485"/>
        <v>0</v>
      </c>
    </row>
    <row r="353" spans="1:51" x14ac:dyDescent="0.25">
      <c r="A353" s="66">
        <f>'Mapa de riesgos'!B358</f>
        <v>0</v>
      </c>
      <c r="B353" s="67">
        <f>'Mapa de riesgos'!E358</f>
        <v>0</v>
      </c>
      <c r="C353" s="67"/>
      <c r="D353" s="45"/>
      <c r="E353" s="46">
        <f t="shared" si="442"/>
        <v>0</v>
      </c>
      <c r="F353" s="45"/>
      <c r="G353" s="46">
        <f t="shared" si="443"/>
        <v>0</v>
      </c>
      <c r="H353" s="45"/>
      <c r="I353" s="46">
        <f t="shared" si="478"/>
        <v>0</v>
      </c>
      <c r="J353" s="45"/>
      <c r="K353">
        <f t="shared" si="444"/>
        <v>0</v>
      </c>
      <c r="L353" s="45"/>
      <c r="M353">
        <f t="shared" si="445"/>
        <v>0</v>
      </c>
      <c r="N353" s="45"/>
      <c r="O353">
        <f t="shared" si="446"/>
        <v>0</v>
      </c>
      <c r="P353" s="45"/>
      <c r="Q353">
        <f t="shared" si="447"/>
        <v>0</v>
      </c>
      <c r="R353" s="45"/>
      <c r="S353" s="46">
        <f t="shared" si="448"/>
        <v>0</v>
      </c>
      <c r="T353" s="45"/>
      <c r="U353" s="46">
        <f t="shared" si="449"/>
        <v>0</v>
      </c>
      <c r="V353" s="45"/>
      <c r="W353" s="46">
        <f t="shared" si="450"/>
        <v>0</v>
      </c>
      <c r="X353" s="45"/>
      <c r="Y353" s="46">
        <f t="shared" si="460"/>
        <v>0</v>
      </c>
      <c r="Z353">
        <f t="shared" si="461"/>
        <v>0</v>
      </c>
      <c r="AA353" s="46">
        <f t="shared" si="462"/>
        <v>0</v>
      </c>
      <c r="AB353" s="45"/>
      <c r="AC353" s="46">
        <f t="shared" si="451"/>
        <v>0</v>
      </c>
      <c r="AD353" s="45"/>
      <c r="AE353" s="46">
        <f t="shared" si="452"/>
        <v>0</v>
      </c>
      <c r="AF353" s="45"/>
      <c r="AG353">
        <f t="shared" si="453"/>
        <v>0</v>
      </c>
      <c r="AH353" s="45"/>
      <c r="AI353">
        <f t="shared" si="454"/>
        <v>0</v>
      </c>
      <c r="AJ353" s="45"/>
      <c r="AK353">
        <f t="shared" si="455"/>
        <v>0</v>
      </c>
      <c r="AL353" s="45"/>
      <c r="AM353">
        <f t="shared" si="479"/>
        <v>0</v>
      </c>
      <c r="AN353">
        <f t="shared" si="482"/>
        <v>0</v>
      </c>
      <c r="AO353">
        <f t="shared" si="456"/>
        <v>0</v>
      </c>
      <c r="AP353" s="45"/>
      <c r="AQ353" s="46">
        <f t="shared" si="480"/>
        <v>0</v>
      </c>
      <c r="AR353" s="45"/>
      <c r="AS353" s="46">
        <f t="shared" si="457"/>
        <v>0</v>
      </c>
      <c r="AT353" s="45"/>
      <c r="AU353" s="46">
        <f t="shared" si="458"/>
        <v>0</v>
      </c>
      <c r="AV353" s="45"/>
      <c r="AW353">
        <f t="shared" ref="AW353" si="497">IF(AV353="SI",1,0)</f>
        <v>0</v>
      </c>
      <c r="AX353">
        <f t="shared" si="484"/>
        <v>0</v>
      </c>
      <c r="AY353">
        <f t="shared" si="485"/>
        <v>0</v>
      </c>
    </row>
    <row r="354" spans="1:51" x14ac:dyDescent="0.25">
      <c r="A354" s="66">
        <f>'Mapa de riesgos'!B359</f>
        <v>0</v>
      </c>
      <c r="B354" s="67">
        <f>'Mapa de riesgos'!E359</f>
        <v>0</v>
      </c>
      <c r="C354" s="67"/>
      <c r="D354" s="45"/>
      <c r="E354" s="46">
        <f t="shared" si="442"/>
        <v>0</v>
      </c>
      <c r="F354" s="45"/>
      <c r="G354" s="46">
        <f t="shared" si="443"/>
        <v>0</v>
      </c>
      <c r="H354" s="45"/>
      <c r="I354" s="46">
        <f t="shared" si="478"/>
        <v>0</v>
      </c>
      <c r="J354" s="45"/>
      <c r="K354">
        <f t="shared" si="444"/>
        <v>0</v>
      </c>
      <c r="L354" s="45"/>
      <c r="M354">
        <f t="shared" si="445"/>
        <v>0</v>
      </c>
      <c r="N354" s="45"/>
      <c r="O354">
        <f t="shared" si="446"/>
        <v>0</v>
      </c>
      <c r="P354" s="45"/>
      <c r="Q354">
        <f t="shared" si="447"/>
        <v>0</v>
      </c>
      <c r="R354" s="45"/>
      <c r="S354" s="46">
        <f t="shared" si="448"/>
        <v>0</v>
      </c>
      <c r="T354" s="45"/>
      <c r="U354" s="46">
        <f t="shared" si="449"/>
        <v>0</v>
      </c>
      <c r="V354" s="45"/>
      <c r="W354" s="46">
        <f t="shared" si="450"/>
        <v>0</v>
      </c>
      <c r="X354" s="45"/>
      <c r="Y354" s="46">
        <f t="shared" si="460"/>
        <v>0</v>
      </c>
      <c r="Z354">
        <f t="shared" si="461"/>
        <v>0</v>
      </c>
      <c r="AA354" s="46">
        <f t="shared" si="462"/>
        <v>0</v>
      </c>
      <c r="AB354" s="45"/>
      <c r="AC354" s="46">
        <f t="shared" si="451"/>
        <v>0</v>
      </c>
      <c r="AD354" s="45"/>
      <c r="AE354" s="46">
        <f t="shared" si="452"/>
        <v>0</v>
      </c>
      <c r="AF354" s="45"/>
      <c r="AG354">
        <f t="shared" si="453"/>
        <v>0</v>
      </c>
      <c r="AH354" s="45"/>
      <c r="AI354">
        <f t="shared" si="454"/>
        <v>0</v>
      </c>
      <c r="AJ354" s="45"/>
      <c r="AK354">
        <f t="shared" si="455"/>
        <v>0</v>
      </c>
      <c r="AL354" s="45"/>
      <c r="AM354">
        <f t="shared" si="479"/>
        <v>0</v>
      </c>
      <c r="AN354">
        <f t="shared" si="482"/>
        <v>0</v>
      </c>
      <c r="AO354">
        <f t="shared" si="456"/>
        <v>0</v>
      </c>
      <c r="AP354" s="45"/>
      <c r="AQ354" s="46">
        <f t="shared" si="480"/>
        <v>0</v>
      </c>
      <c r="AR354" s="45"/>
      <c r="AS354" s="46">
        <f t="shared" si="457"/>
        <v>0</v>
      </c>
      <c r="AT354" s="45"/>
      <c r="AU354" s="46">
        <f t="shared" si="458"/>
        <v>0</v>
      </c>
      <c r="AV354" s="45"/>
      <c r="AW354">
        <f t="shared" ref="AW354" si="498">IF(AV354="SI",1,0)</f>
        <v>0</v>
      </c>
      <c r="AX354">
        <f t="shared" si="484"/>
        <v>0</v>
      </c>
      <c r="AY354">
        <f t="shared" si="485"/>
        <v>0</v>
      </c>
    </row>
    <row r="355" spans="1:51" x14ac:dyDescent="0.25">
      <c r="A355" s="66">
        <f>'Mapa de riesgos'!B360</f>
        <v>0</v>
      </c>
      <c r="B355" s="67">
        <f>'Mapa de riesgos'!E360</f>
        <v>0</v>
      </c>
      <c r="C355" s="67"/>
      <c r="D355" s="45"/>
      <c r="E355" s="46">
        <f t="shared" si="442"/>
        <v>0</v>
      </c>
      <c r="F355" s="45"/>
      <c r="G355" s="46">
        <f t="shared" si="443"/>
        <v>0</v>
      </c>
      <c r="H355" s="45"/>
      <c r="I355" s="46">
        <f t="shared" si="478"/>
        <v>0</v>
      </c>
      <c r="J355" s="45"/>
      <c r="K355">
        <f t="shared" si="444"/>
        <v>0</v>
      </c>
      <c r="L355" s="45"/>
      <c r="M355">
        <f t="shared" si="445"/>
        <v>0</v>
      </c>
      <c r="N355" s="45"/>
      <c r="O355">
        <f t="shared" si="446"/>
        <v>0</v>
      </c>
      <c r="P355" s="45"/>
      <c r="Q355">
        <f t="shared" si="447"/>
        <v>0</v>
      </c>
      <c r="R355" s="45"/>
      <c r="S355" s="46">
        <f t="shared" si="448"/>
        <v>0</v>
      </c>
      <c r="T355" s="45"/>
      <c r="U355" s="46">
        <f t="shared" si="449"/>
        <v>0</v>
      </c>
      <c r="V355" s="45"/>
      <c r="W355" s="46">
        <f t="shared" si="450"/>
        <v>0</v>
      </c>
      <c r="X355" s="45"/>
      <c r="Y355" s="46">
        <f t="shared" si="460"/>
        <v>0</v>
      </c>
      <c r="Z355">
        <f t="shared" si="461"/>
        <v>0</v>
      </c>
      <c r="AA355" s="46">
        <f t="shared" si="462"/>
        <v>0</v>
      </c>
      <c r="AB355" s="45"/>
      <c r="AC355" s="46">
        <f t="shared" si="451"/>
        <v>0</v>
      </c>
      <c r="AD355" s="45"/>
      <c r="AE355" s="46">
        <f t="shared" si="452"/>
        <v>0</v>
      </c>
      <c r="AF355" s="45"/>
      <c r="AG355">
        <f t="shared" si="453"/>
        <v>0</v>
      </c>
      <c r="AH355" s="45"/>
      <c r="AI355">
        <f t="shared" si="454"/>
        <v>0</v>
      </c>
      <c r="AJ355" s="45"/>
      <c r="AK355">
        <f t="shared" si="455"/>
        <v>0</v>
      </c>
      <c r="AL355" s="45"/>
      <c r="AM355">
        <f t="shared" si="479"/>
        <v>0</v>
      </c>
      <c r="AN355">
        <f t="shared" si="482"/>
        <v>0</v>
      </c>
      <c r="AO355">
        <f t="shared" si="456"/>
        <v>0</v>
      </c>
      <c r="AP355" s="45"/>
      <c r="AQ355" s="46">
        <f t="shared" si="480"/>
        <v>0</v>
      </c>
      <c r="AR355" s="45"/>
      <c r="AS355" s="46">
        <f t="shared" si="457"/>
        <v>0</v>
      </c>
      <c r="AT355" s="45"/>
      <c r="AU355" s="46">
        <f t="shared" si="458"/>
        <v>0</v>
      </c>
      <c r="AV355" s="45"/>
      <c r="AW355">
        <f t="shared" ref="AW355" si="499">IF(AV355="SI",1,0)</f>
        <v>0</v>
      </c>
      <c r="AX355">
        <f t="shared" si="484"/>
        <v>0</v>
      </c>
      <c r="AY355">
        <f t="shared" si="485"/>
        <v>0</v>
      </c>
    </row>
    <row r="356" spans="1:51" x14ac:dyDescent="0.25">
      <c r="A356" s="66">
        <f>'Mapa de riesgos'!B361</f>
        <v>0</v>
      </c>
      <c r="B356" s="67">
        <f>'Mapa de riesgos'!E361</f>
        <v>0</v>
      </c>
      <c r="C356" s="67"/>
      <c r="D356" s="45"/>
      <c r="E356" s="46">
        <f t="shared" si="442"/>
        <v>0</v>
      </c>
      <c r="F356" s="45"/>
      <c r="G356" s="46">
        <f t="shared" si="443"/>
        <v>0</v>
      </c>
      <c r="H356" s="45"/>
      <c r="I356" s="46">
        <f t="shared" si="478"/>
        <v>0</v>
      </c>
      <c r="J356" s="45"/>
      <c r="K356">
        <f t="shared" si="444"/>
        <v>0</v>
      </c>
      <c r="L356" s="45"/>
      <c r="M356">
        <f t="shared" si="445"/>
        <v>0</v>
      </c>
      <c r="N356" s="45"/>
      <c r="O356">
        <f t="shared" si="446"/>
        <v>0</v>
      </c>
      <c r="P356" s="45"/>
      <c r="Q356">
        <f t="shared" si="447"/>
        <v>0</v>
      </c>
      <c r="R356" s="45"/>
      <c r="S356" s="46">
        <f t="shared" si="448"/>
        <v>0</v>
      </c>
      <c r="T356" s="45"/>
      <c r="U356" s="46">
        <f t="shared" si="449"/>
        <v>0</v>
      </c>
      <c r="V356" s="45"/>
      <c r="W356" s="46">
        <f t="shared" si="450"/>
        <v>0</v>
      </c>
      <c r="X356" s="45"/>
      <c r="Y356" s="46">
        <f t="shared" si="460"/>
        <v>0</v>
      </c>
      <c r="Z356">
        <f t="shared" si="461"/>
        <v>0</v>
      </c>
      <c r="AA356" s="46">
        <f t="shared" si="462"/>
        <v>0</v>
      </c>
      <c r="AB356" s="45"/>
      <c r="AC356" s="46">
        <f t="shared" si="451"/>
        <v>0</v>
      </c>
      <c r="AD356" s="45"/>
      <c r="AE356" s="46">
        <f t="shared" si="452"/>
        <v>0</v>
      </c>
      <c r="AF356" s="45"/>
      <c r="AG356">
        <f t="shared" si="453"/>
        <v>0</v>
      </c>
      <c r="AH356" s="45"/>
      <c r="AI356">
        <f t="shared" si="454"/>
        <v>0</v>
      </c>
      <c r="AJ356" s="45"/>
      <c r="AK356">
        <f t="shared" si="455"/>
        <v>0</v>
      </c>
      <c r="AL356" s="45"/>
      <c r="AM356">
        <f t="shared" si="479"/>
        <v>0</v>
      </c>
      <c r="AN356">
        <f t="shared" si="482"/>
        <v>0</v>
      </c>
      <c r="AO356">
        <f t="shared" si="456"/>
        <v>0</v>
      </c>
      <c r="AP356" s="45"/>
      <c r="AQ356" s="46">
        <f t="shared" si="480"/>
        <v>0</v>
      </c>
      <c r="AR356" s="45"/>
      <c r="AS356" s="46">
        <f t="shared" si="457"/>
        <v>0</v>
      </c>
      <c r="AT356" s="45"/>
      <c r="AU356" s="46">
        <f t="shared" si="458"/>
        <v>0</v>
      </c>
      <c r="AV356" s="45"/>
      <c r="AW356">
        <f t="shared" ref="AW356" si="500">IF(AV356="SI",1,0)</f>
        <v>0</v>
      </c>
      <c r="AX356">
        <f t="shared" si="484"/>
        <v>0</v>
      </c>
      <c r="AY356">
        <f t="shared" si="485"/>
        <v>0</v>
      </c>
    </row>
    <row r="357" spans="1:51" x14ac:dyDescent="0.25">
      <c r="A357" s="66">
        <f>'Mapa de riesgos'!B362</f>
        <v>0</v>
      </c>
      <c r="B357" s="67">
        <f>'Mapa de riesgos'!E362</f>
        <v>0</v>
      </c>
      <c r="C357" s="67"/>
      <c r="D357" s="45"/>
      <c r="E357" s="46">
        <f t="shared" si="442"/>
        <v>0</v>
      </c>
      <c r="F357" s="45"/>
      <c r="G357" s="46">
        <f t="shared" si="443"/>
        <v>0</v>
      </c>
      <c r="H357" s="45"/>
      <c r="I357" s="46">
        <f t="shared" si="478"/>
        <v>0</v>
      </c>
      <c r="J357" s="45"/>
      <c r="K357">
        <f t="shared" si="444"/>
        <v>0</v>
      </c>
      <c r="L357" s="45"/>
      <c r="M357">
        <f t="shared" si="445"/>
        <v>0</v>
      </c>
      <c r="N357" s="45"/>
      <c r="O357">
        <f t="shared" si="446"/>
        <v>0</v>
      </c>
      <c r="P357" s="45"/>
      <c r="Q357">
        <f t="shared" si="447"/>
        <v>0</v>
      </c>
      <c r="R357" s="45"/>
      <c r="S357" s="46">
        <f t="shared" si="448"/>
        <v>0</v>
      </c>
      <c r="T357" s="45"/>
      <c r="U357" s="46">
        <f t="shared" si="449"/>
        <v>0</v>
      </c>
      <c r="V357" s="45"/>
      <c r="W357" s="46">
        <f t="shared" si="450"/>
        <v>0</v>
      </c>
      <c r="X357" s="45"/>
      <c r="Y357" s="46">
        <f t="shared" si="460"/>
        <v>0</v>
      </c>
      <c r="Z357">
        <f t="shared" si="461"/>
        <v>0</v>
      </c>
      <c r="AA357" s="46">
        <f t="shared" si="462"/>
        <v>0</v>
      </c>
      <c r="AB357" s="45"/>
      <c r="AC357" s="46">
        <f t="shared" si="451"/>
        <v>0</v>
      </c>
      <c r="AD357" s="45"/>
      <c r="AE357" s="46">
        <f t="shared" si="452"/>
        <v>0</v>
      </c>
      <c r="AF357" s="45"/>
      <c r="AG357">
        <f t="shared" si="453"/>
        <v>0</v>
      </c>
      <c r="AH357" s="45"/>
      <c r="AI357">
        <f t="shared" si="454"/>
        <v>0</v>
      </c>
      <c r="AJ357" s="45"/>
      <c r="AK357">
        <f t="shared" si="455"/>
        <v>0</v>
      </c>
      <c r="AL357" s="45"/>
      <c r="AM357">
        <f t="shared" si="479"/>
        <v>0</v>
      </c>
      <c r="AN357">
        <f t="shared" si="482"/>
        <v>0</v>
      </c>
      <c r="AO357">
        <f t="shared" si="456"/>
        <v>0</v>
      </c>
      <c r="AP357" s="45"/>
      <c r="AQ357" s="46">
        <f t="shared" si="480"/>
        <v>0</v>
      </c>
      <c r="AR357" s="45"/>
      <c r="AS357" s="46">
        <f t="shared" si="457"/>
        <v>0</v>
      </c>
      <c r="AT357" s="45"/>
      <c r="AU357" s="46">
        <f t="shared" si="458"/>
        <v>0</v>
      </c>
      <c r="AV357" s="45"/>
      <c r="AW357">
        <f t="shared" ref="AW357" si="501">IF(AV357="SI",1,0)</f>
        <v>0</v>
      </c>
      <c r="AX357">
        <f t="shared" si="484"/>
        <v>0</v>
      </c>
      <c r="AY357">
        <f t="shared" si="485"/>
        <v>0</v>
      </c>
    </row>
    <row r="358" spans="1:51" x14ac:dyDescent="0.25">
      <c r="A358" s="66">
        <f>'Mapa de riesgos'!B363</f>
        <v>0</v>
      </c>
      <c r="B358" s="67">
        <f>'Mapa de riesgos'!E363</f>
        <v>0</v>
      </c>
      <c r="C358" s="67"/>
      <c r="D358" s="45"/>
      <c r="E358" s="46">
        <f t="shared" si="442"/>
        <v>0</v>
      </c>
      <c r="F358" s="45"/>
      <c r="G358" s="46">
        <f t="shared" si="443"/>
        <v>0</v>
      </c>
      <c r="H358" s="45"/>
      <c r="I358" s="46">
        <f t="shared" si="478"/>
        <v>0</v>
      </c>
      <c r="J358" s="45"/>
      <c r="K358">
        <f t="shared" si="444"/>
        <v>0</v>
      </c>
      <c r="L358" s="45"/>
      <c r="M358">
        <f t="shared" si="445"/>
        <v>0</v>
      </c>
      <c r="N358" s="45"/>
      <c r="O358">
        <f t="shared" si="446"/>
        <v>0</v>
      </c>
      <c r="P358" s="45"/>
      <c r="Q358">
        <f t="shared" si="447"/>
        <v>0</v>
      </c>
      <c r="R358" s="45"/>
      <c r="S358" s="46">
        <f t="shared" si="448"/>
        <v>0</v>
      </c>
      <c r="T358" s="45"/>
      <c r="U358" s="46">
        <f t="shared" si="449"/>
        <v>0</v>
      </c>
      <c r="V358" s="45"/>
      <c r="W358" s="46">
        <f t="shared" si="450"/>
        <v>0</v>
      </c>
      <c r="X358" s="45"/>
      <c r="Y358" s="46">
        <f t="shared" si="460"/>
        <v>0</v>
      </c>
      <c r="Z358">
        <f t="shared" si="461"/>
        <v>0</v>
      </c>
      <c r="AA358" s="46">
        <f t="shared" si="462"/>
        <v>0</v>
      </c>
      <c r="AB358" s="45"/>
      <c r="AC358" s="46">
        <f t="shared" si="451"/>
        <v>0</v>
      </c>
      <c r="AD358" s="45"/>
      <c r="AE358" s="46">
        <f t="shared" si="452"/>
        <v>0</v>
      </c>
      <c r="AF358" s="45"/>
      <c r="AG358">
        <f t="shared" si="453"/>
        <v>0</v>
      </c>
      <c r="AH358" s="45"/>
      <c r="AI358">
        <f t="shared" si="454"/>
        <v>0</v>
      </c>
      <c r="AJ358" s="45"/>
      <c r="AK358">
        <f t="shared" si="455"/>
        <v>0</v>
      </c>
      <c r="AL358" s="45"/>
      <c r="AM358">
        <f t="shared" si="479"/>
        <v>0</v>
      </c>
      <c r="AN358">
        <f t="shared" si="482"/>
        <v>0</v>
      </c>
      <c r="AO358">
        <f t="shared" si="456"/>
        <v>0</v>
      </c>
      <c r="AP358" s="45"/>
      <c r="AQ358" s="46">
        <f t="shared" si="480"/>
        <v>0</v>
      </c>
      <c r="AR358" s="45"/>
      <c r="AS358" s="46">
        <f t="shared" si="457"/>
        <v>0</v>
      </c>
      <c r="AT358" s="45"/>
      <c r="AU358" s="46">
        <f t="shared" si="458"/>
        <v>0</v>
      </c>
      <c r="AV358" s="45"/>
      <c r="AW358">
        <f t="shared" ref="AW358" si="502">IF(AV358="SI",1,0)</f>
        <v>0</v>
      </c>
      <c r="AX358">
        <f t="shared" si="484"/>
        <v>0</v>
      </c>
      <c r="AY358">
        <f t="shared" si="485"/>
        <v>0</v>
      </c>
    </row>
    <row r="359" spans="1:51" x14ac:dyDescent="0.25">
      <c r="A359" s="66">
        <f>'Mapa de riesgos'!B364</f>
        <v>0</v>
      </c>
      <c r="B359" s="67">
        <f>'Mapa de riesgos'!E364</f>
        <v>0</v>
      </c>
      <c r="C359" s="67"/>
      <c r="D359" s="45"/>
      <c r="E359" s="46">
        <f t="shared" si="442"/>
        <v>0</v>
      </c>
      <c r="F359" s="45"/>
      <c r="G359" s="46">
        <f t="shared" si="443"/>
        <v>0</v>
      </c>
      <c r="H359" s="45"/>
      <c r="I359" s="46">
        <f t="shared" si="478"/>
        <v>0</v>
      </c>
      <c r="J359" s="45"/>
      <c r="K359">
        <f t="shared" si="444"/>
        <v>0</v>
      </c>
      <c r="L359" s="45"/>
      <c r="M359">
        <f t="shared" si="445"/>
        <v>0</v>
      </c>
      <c r="N359" s="45"/>
      <c r="O359">
        <f t="shared" si="446"/>
        <v>0</v>
      </c>
      <c r="P359" s="45"/>
      <c r="Q359">
        <f t="shared" si="447"/>
        <v>0</v>
      </c>
      <c r="R359" s="45"/>
      <c r="S359" s="46">
        <f t="shared" si="448"/>
        <v>0</v>
      </c>
      <c r="T359" s="45"/>
      <c r="U359" s="46">
        <f t="shared" si="449"/>
        <v>0</v>
      </c>
      <c r="V359" s="45"/>
      <c r="W359" s="46">
        <f t="shared" si="450"/>
        <v>0</v>
      </c>
      <c r="X359" s="45"/>
      <c r="Y359" s="46">
        <f t="shared" si="460"/>
        <v>0</v>
      </c>
      <c r="Z359">
        <f t="shared" si="461"/>
        <v>0</v>
      </c>
      <c r="AA359" s="46">
        <f t="shared" si="462"/>
        <v>0</v>
      </c>
      <c r="AB359" s="45"/>
      <c r="AC359" s="46">
        <f t="shared" si="451"/>
        <v>0</v>
      </c>
      <c r="AD359" s="45"/>
      <c r="AE359" s="46">
        <f t="shared" si="452"/>
        <v>0</v>
      </c>
      <c r="AF359" s="45"/>
      <c r="AG359">
        <f t="shared" si="453"/>
        <v>0</v>
      </c>
      <c r="AH359" s="45"/>
      <c r="AI359">
        <f t="shared" si="454"/>
        <v>0</v>
      </c>
      <c r="AJ359" s="45"/>
      <c r="AK359">
        <f t="shared" si="455"/>
        <v>0</v>
      </c>
      <c r="AL359" s="45"/>
      <c r="AM359">
        <f t="shared" si="479"/>
        <v>0</v>
      </c>
      <c r="AN359">
        <f t="shared" si="482"/>
        <v>0</v>
      </c>
      <c r="AO359">
        <f t="shared" si="456"/>
        <v>0</v>
      </c>
      <c r="AP359" s="45"/>
      <c r="AQ359" s="46">
        <f t="shared" si="480"/>
        <v>0</v>
      </c>
      <c r="AR359" s="45"/>
      <c r="AS359" s="46">
        <f t="shared" si="457"/>
        <v>0</v>
      </c>
      <c r="AT359" s="45"/>
      <c r="AU359" s="46">
        <f t="shared" si="458"/>
        <v>0</v>
      </c>
      <c r="AV359" s="45"/>
      <c r="AW359">
        <f t="shared" ref="AW359" si="503">IF(AV359="SI",1,0)</f>
        <v>0</v>
      </c>
      <c r="AX359">
        <f t="shared" si="484"/>
        <v>0</v>
      </c>
      <c r="AY359">
        <f t="shared" si="485"/>
        <v>0</v>
      </c>
    </row>
    <row r="360" spans="1:51" x14ac:dyDescent="0.25">
      <c r="A360" s="66">
        <f>'Mapa de riesgos'!B365</f>
        <v>0</v>
      </c>
      <c r="B360" s="67">
        <f>'Mapa de riesgos'!E365</f>
        <v>0</v>
      </c>
      <c r="C360" s="67"/>
      <c r="D360" s="45"/>
      <c r="E360" s="46">
        <f t="shared" si="442"/>
        <v>0</v>
      </c>
      <c r="F360" s="45"/>
      <c r="G360" s="46">
        <f t="shared" si="443"/>
        <v>0</v>
      </c>
      <c r="H360" s="45"/>
      <c r="I360" s="46">
        <f t="shared" si="478"/>
        <v>0</v>
      </c>
      <c r="J360" s="45"/>
      <c r="K360">
        <f t="shared" si="444"/>
        <v>0</v>
      </c>
      <c r="L360" s="45"/>
      <c r="M360">
        <f t="shared" si="445"/>
        <v>0</v>
      </c>
      <c r="N360" s="45"/>
      <c r="O360">
        <f t="shared" si="446"/>
        <v>0</v>
      </c>
      <c r="P360" s="45"/>
      <c r="Q360">
        <f t="shared" si="447"/>
        <v>0</v>
      </c>
      <c r="R360" s="45"/>
      <c r="S360" s="46">
        <f t="shared" si="448"/>
        <v>0</v>
      </c>
      <c r="T360" s="45"/>
      <c r="U360" s="46">
        <f t="shared" si="449"/>
        <v>0</v>
      </c>
      <c r="V360" s="45"/>
      <c r="W360" s="46">
        <f t="shared" si="450"/>
        <v>0</v>
      </c>
      <c r="X360" s="45"/>
      <c r="Y360" s="46">
        <f t="shared" si="460"/>
        <v>0</v>
      </c>
      <c r="Z360">
        <f t="shared" si="461"/>
        <v>0</v>
      </c>
      <c r="AA360" s="46">
        <f t="shared" si="462"/>
        <v>0</v>
      </c>
      <c r="AB360" s="45"/>
      <c r="AC360" s="46">
        <f t="shared" si="451"/>
        <v>0</v>
      </c>
      <c r="AD360" s="45"/>
      <c r="AE360" s="46">
        <f t="shared" si="452"/>
        <v>0</v>
      </c>
      <c r="AF360" s="45"/>
      <c r="AG360">
        <f t="shared" si="453"/>
        <v>0</v>
      </c>
      <c r="AH360" s="45"/>
      <c r="AI360">
        <f t="shared" si="454"/>
        <v>0</v>
      </c>
      <c r="AJ360" s="45"/>
      <c r="AK360">
        <f t="shared" si="455"/>
        <v>0</v>
      </c>
      <c r="AL360" s="45"/>
      <c r="AM360">
        <f t="shared" si="479"/>
        <v>0</v>
      </c>
      <c r="AN360">
        <f t="shared" si="482"/>
        <v>0</v>
      </c>
      <c r="AO360">
        <f t="shared" si="456"/>
        <v>0</v>
      </c>
      <c r="AP360" s="45"/>
      <c r="AQ360" s="46">
        <f t="shared" si="480"/>
        <v>0</v>
      </c>
      <c r="AR360" s="45"/>
      <c r="AS360" s="46">
        <f t="shared" si="457"/>
        <v>0</v>
      </c>
      <c r="AT360" s="45"/>
      <c r="AU360" s="46">
        <f t="shared" si="458"/>
        <v>0</v>
      </c>
      <c r="AV360" s="45"/>
      <c r="AW360">
        <f t="shared" ref="AW360" si="504">IF(AV360="SI",1,0)</f>
        <v>0</v>
      </c>
      <c r="AX360">
        <f t="shared" si="484"/>
        <v>0</v>
      </c>
      <c r="AY360">
        <f t="shared" si="485"/>
        <v>0</v>
      </c>
    </row>
    <row r="361" spans="1:51" x14ac:dyDescent="0.25">
      <c r="A361" s="66">
        <f>'Mapa de riesgos'!B366</f>
        <v>0</v>
      </c>
      <c r="B361" s="67">
        <f>'Mapa de riesgos'!E366</f>
        <v>0</v>
      </c>
      <c r="C361" s="67"/>
      <c r="D361" s="45"/>
      <c r="E361" s="46">
        <f t="shared" si="442"/>
        <v>0</v>
      </c>
      <c r="F361" s="45"/>
      <c r="G361" s="46">
        <f t="shared" si="443"/>
        <v>0</v>
      </c>
      <c r="H361" s="45"/>
      <c r="I361" s="46">
        <f t="shared" si="478"/>
        <v>0</v>
      </c>
      <c r="J361" s="45"/>
      <c r="K361">
        <f t="shared" si="444"/>
        <v>0</v>
      </c>
      <c r="L361" s="45"/>
      <c r="M361">
        <f t="shared" si="445"/>
        <v>0</v>
      </c>
      <c r="N361" s="45"/>
      <c r="O361">
        <f t="shared" si="446"/>
        <v>0</v>
      </c>
      <c r="P361" s="45"/>
      <c r="Q361">
        <f t="shared" si="447"/>
        <v>0</v>
      </c>
      <c r="R361" s="45"/>
      <c r="S361" s="46">
        <f t="shared" si="448"/>
        <v>0</v>
      </c>
      <c r="T361" s="45"/>
      <c r="U361" s="46">
        <f t="shared" si="449"/>
        <v>0</v>
      </c>
      <c r="V361" s="45"/>
      <c r="W361" s="46">
        <f t="shared" si="450"/>
        <v>0</v>
      </c>
      <c r="X361" s="45"/>
      <c r="Y361" s="46">
        <f t="shared" si="460"/>
        <v>0</v>
      </c>
      <c r="Z361">
        <f t="shared" si="461"/>
        <v>0</v>
      </c>
      <c r="AA361" s="46">
        <f t="shared" si="462"/>
        <v>0</v>
      </c>
      <c r="AB361" s="45"/>
      <c r="AC361" s="46">
        <f t="shared" si="451"/>
        <v>0</v>
      </c>
      <c r="AD361" s="45"/>
      <c r="AE361" s="46">
        <f t="shared" si="452"/>
        <v>0</v>
      </c>
      <c r="AF361" s="45"/>
      <c r="AG361">
        <f t="shared" si="453"/>
        <v>0</v>
      </c>
      <c r="AH361" s="45"/>
      <c r="AI361">
        <f t="shared" si="454"/>
        <v>0</v>
      </c>
      <c r="AJ361" s="45"/>
      <c r="AK361">
        <f t="shared" si="455"/>
        <v>0</v>
      </c>
      <c r="AL361" s="45"/>
      <c r="AM361">
        <f t="shared" si="479"/>
        <v>0</v>
      </c>
      <c r="AN361">
        <f t="shared" si="482"/>
        <v>0</v>
      </c>
      <c r="AO361">
        <f t="shared" si="456"/>
        <v>0</v>
      </c>
      <c r="AP361" s="45"/>
      <c r="AQ361" s="46">
        <f t="shared" si="480"/>
        <v>0</v>
      </c>
      <c r="AR361" s="45"/>
      <c r="AS361" s="46">
        <f t="shared" si="457"/>
        <v>0</v>
      </c>
      <c r="AT361" s="45"/>
      <c r="AU361" s="46">
        <f t="shared" si="458"/>
        <v>0</v>
      </c>
      <c r="AV361" s="45"/>
      <c r="AW361">
        <f t="shared" ref="AW361" si="505">IF(AV361="SI",1,0)</f>
        <v>0</v>
      </c>
      <c r="AX361">
        <f t="shared" si="484"/>
        <v>0</v>
      </c>
      <c r="AY361">
        <f t="shared" si="485"/>
        <v>0</v>
      </c>
    </row>
    <row r="362" spans="1:51" x14ac:dyDescent="0.25">
      <c r="A362" s="66">
        <f>'Mapa de riesgos'!B367</f>
        <v>0</v>
      </c>
      <c r="B362" s="67">
        <f>'Mapa de riesgos'!E367</f>
        <v>0</v>
      </c>
      <c r="C362" s="67"/>
      <c r="D362" s="45"/>
      <c r="E362" s="46">
        <f t="shared" si="442"/>
        <v>0</v>
      </c>
      <c r="F362" s="45"/>
      <c r="G362" s="46">
        <f t="shared" si="443"/>
        <v>0</v>
      </c>
      <c r="H362" s="45"/>
      <c r="I362" s="46">
        <f t="shared" si="478"/>
        <v>0</v>
      </c>
      <c r="J362" s="45"/>
      <c r="K362">
        <f t="shared" si="444"/>
        <v>0</v>
      </c>
      <c r="L362" s="45"/>
      <c r="M362">
        <f t="shared" si="445"/>
        <v>0</v>
      </c>
      <c r="N362" s="45"/>
      <c r="O362">
        <f t="shared" si="446"/>
        <v>0</v>
      </c>
      <c r="P362" s="45"/>
      <c r="Q362">
        <f t="shared" si="447"/>
        <v>0</v>
      </c>
      <c r="R362" s="45"/>
      <c r="S362" s="46">
        <f t="shared" si="448"/>
        <v>0</v>
      </c>
      <c r="T362" s="45"/>
      <c r="U362" s="46">
        <f t="shared" si="449"/>
        <v>0</v>
      </c>
      <c r="V362" s="45"/>
      <c r="W362" s="46">
        <f t="shared" si="450"/>
        <v>0</v>
      </c>
      <c r="X362" s="45"/>
      <c r="Y362" s="46">
        <f t="shared" si="460"/>
        <v>0</v>
      </c>
      <c r="Z362">
        <f t="shared" si="461"/>
        <v>0</v>
      </c>
      <c r="AA362" s="46">
        <f t="shared" si="462"/>
        <v>0</v>
      </c>
      <c r="AB362" s="45"/>
      <c r="AC362" s="46">
        <f t="shared" si="451"/>
        <v>0</v>
      </c>
      <c r="AD362" s="45"/>
      <c r="AE362" s="46">
        <f t="shared" si="452"/>
        <v>0</v>
      </c>
      <c r="AF362" s="45"/>
      <c r="AG362">
        <f t="shared" si="453"/>
        <v>0</v>
      </c>
      <c r="AH362" s="45"/>
      <c r="AI362">
        <f t="shared" si="454"/>
        <v>0</v>
      </c>
      <c r="AJ362" s="45"/>
      <c r="AK362">
        <f t="shared" si="455"/>
        <v>0</v>
      </c>
      <c r="AL362" s="45"/>
      <c r="AM362">
        <f t="shared" si="479"/>
        <v>0</v>
      </c>
      <c r="AN362">
        <f t="shared" si="482"/>
        <v>0</v>
      </c>
      <c r="AO362">
        <f t="shared" si="456"/>
        <v>0</v>
      </c>
      <c r="AP362" s="45"/>
      <c r="AQ362" s="46">
        <f t="shared" si="480"/>
        <v>0</v>
      </c>
      <c r="AR362" s="45"/>
      <c r="AS362" s="46">
        <f t="shared" si="457"/>
        <v>0</v>
      </c>
      <c r="AT362" s="45"/>
      <c r="AU362" s="46">
        <f t="shared" si="458"/>
        <v>0</v>
      </c>
      <c r="AV362" s="45"/>
      <c r="AW362">
        <f t="shared" ref="AW362" si="506">IF(AV362="SI",1,0)</f>
        <v>0</v>
      </c>
      <c r="AX362">
        <f t="shared" si="484"/>
        <v>0</v>
      </c>
      <c r="AY362">
        <f t="shared" si="485"/>
        <v>0</v>
      </c>
    </row>
    <row r="363" spans="1:51" x14ac:dyDescent="0.25">
      <c r="A363" s="66">
        <f>'Mapa de riesgos'!B368</f>
        <v>0</v>
      </c>
      <c r="B363" s="67">
        <f>'Mapa de riesgos'!E368</f>
        <v>0</v>
      </c>
      <c r="C363" s="67"/>
      <c r="D363" s="45"/>
      <c r="E363" s="46">
        <f t="shared" si="442"/>
        <v>0</v>
      </c>
      <c r="F363" s="45"/>
      <c r="G363" s="46">
        <f t="shared" si="443"/>
        <v>0</v>
      </c>
      <c r="H363" s="45"/>
      <c r="I363" s="46">
        <f t="shared" si="478"/>
        <v>0</v>
      </c>
      <c r="J363" s="45"/>
      <c r="K363">
        <f t="shared" si="444"/>
        <v>0</v>
      </c>
      <c r="L363" s="45"/>
      <c r="M363">
        <f t="shared" si="445"/>
        <v>0</v>
      </c>
      <c r="N363" s="45"/>
      <c r="O363">
        <f t="shared" si="446"/>
        <v>0</v>
      </c>
      <c r="P363" s="45"/>
      <c r="Q363">
        <f t="shared" si="447"/>
        <v>0</v>
      </c>
      <c r="R363" s="45"/>
      <c r="S363" s="46">
        <f t="shared" si="448"/>
        <v>0</v>
      </c>
      <c r="T363" s="45"/>
      <c r="U363" s="46">
        <f t="shared" si="449"/>
        <v>0</v>
      </c>
      <c r="V363" s="45"/>
      <c r="W363" s="46">
        <f t="shared" si="450"/>
        <v>0</v>
      </c>
      <c r="X363" s="45"/>
      <c r="Y363" s="46">
        <f t="shared" si="460"/>
        <v>0</v>
      </c>
      <c r="Z363">
        <f t="shared" si="461"/>
        <v>0</v>
      </c>
      <c r="AA363" s="46">
        <f t="shared" si="462"/>
        <v>0</v>
      </c>
      <c r="AB363" s="45"/>
      <c r="AC363" s="46">
        <f t="shared" si="451"/>
        <v>0</v>
      </c>
      <c r="AD363" s="45"/>
      <c r="AE363" s="46">
        <f t="shared" si="452"/>
        <v>0</v>
      </c>
      <c r="AF363" s="45"/>
      <c r="AG363">
        <f t="shared" si="453"/>
        <v>0</v>
      </c>
      <c r="AH363" s="45"/>
      <c r="AI363">
        <f t="shared" si="454"/>
        <v>0</v>
      </c>
      <c r="AJ363" s="45"/>
      <c r="AK363">
        <f t="shared" si="455"/>
        <v>0</v>
      </c>
      <c r="AL363" s="45"/>
      <c r="AM363">
        <f t="shared" si="479"/>
        <v>0</v>
      </c>
      <c r="AN363">
        <f t="shared" si="482"/>
        <v>0</v>
      </c>
      <c r="AO363">
        <f t="shared" si="456"/>
        <v>0</v>
      </c>
      <c r="AP363" s="45"/>
      <c r="AQ363" s="46">
        <f t="shared" si="480"/>
        <v>0</v>
      </c>
      <c r="AR363" s="45"/>
      <c r="AS363" s="46">
        <f t="shared" si="457"/>
        <v>0</v>
      </c>
      <c r="AT363" s="45"/>
      <c r="AU363" s="46">
        <f t="shared" si="458"/>
        <v>0</v>
      </c>
      <c r="AV363" s="45"/>
      <c r="AW363">
        <f t="shared" ref="AW363" si="507">IF(AV363="SI",1,0)</f>
        <v>0</v>
      </c>
      <c r="AX363">
        <f t="shared" si="484"/>
        <v>0</v>
      </c>
      <c r="AY363">
        <f t="shared" si="485"/>
        <v>0</v>
      </c>
    </row>
    <row r="364" spans="1:51" x14ac:dyDescent="0.25">
      <c r="A364" s="66">
        <f>'Mapa de riesgos'!B369</f>
        <v>0</v>
      </c>
      <c r="B364" s="67">
        <f>'Mapa de riesgos'!E369</f>
        <v>0</v>
      </c>
      <c r="C364" s="67"/>
      <c r="D364" s="45"/>
      <c r="E364" s="46">
        <f t="shared" si="442"/>
        <v>0</v>
      </c>
      <c r="F364" s="45"/>
      <c r="G364" s="46">
        <f t="shared" si="443"/>
        <v>0</v>
      </c>
      <c r="H364" s="45"/>
      <c r="I364" s="46">
        <f t="shared" si="478"/>
        <v>0</v>
      </c>
      <c r="J364" s="45"/>
      <c r="K364">
        <f t="shared" si="444"/>
        <v>0</v>
      </c>
      <c r="L364" s="45"/>
      <c r="M364">
        <f t="shared" si="445"/>
        <v>0</v>
      </c>
      <c r="N364" s="45"/>
      <c r="O364">
        <f t="shared" si="446"/>
        <v>0</v>
      </c>
      <c r="P364" s="45"/>
      <c r="Q364">
        <f t="shared" si="447"/>
        <v>0</v>
      </c>
      <c r="R364" s="45"/>
      <c r="S364" s="46">
        <f t="shared" si="448"/>
        <v>0</v>
      </c>
      <c r="T364" s="45"/>
      <c r="U364" s="46">
        <f t="shared" si="449"/>
        <v>0</v>
      </c>
      <c r="V364" s="45"/>
      <c r="W364" s="46">
        <f t="shared" si="450"/>
        <v>0</v>
      </c>
      <c r="X364" s="45"/>
      <c r="Y364" s="46">
        <f t="shared" si="460"/>
        <v>0</v>
      </c>
      <c r="Z364">
        <f t="shared" si="461"/>
        <v>0</v>
      </c>
      <c r="AA364" s="46">
        <f t="shared" si="462"/>
        <v>0</v>
      </c>
      <c r="AB364" s="45"/>
      <c r="AC364" s="46">
        <f t="shared" si="451"/>
        <v>0</v>
      </c>
      <c r="AD364" s="45"/>
      <c r="AE364" s="46">
        <f t="shared" si="452"/>
        <v>0</v>
      </c>
      <c r="AF364" s="45"/>
      <c r="AG364">
        <f t="shared" si="453"/>
        <v>0</v>
      </c>
      <c r="AH364" s="45"/>
      <c r="AI364">
        <f t="shared" si="454"/>
        <v>0</v>
      </c>
      <c r="AJ364" s="45"/>
      <c r="AK364">
        <f t="shared" si="455"/>
        <v>0</v>
      </c>
      <c r="AL364" s="45"/>
      <c r="AM364">
        <f t="shared" si="479"/>
        <v>0</v>
      </c>
      <c r="AN364">
        <f t="shared" si="482"/>
        <v>0</v>
      </c>
      <c r="AO364">
        <f t="shared" si="456"/>
        <v>0</v>
      </c>
      <c r="AP364" s="45"/>
      <c r="AQ364" s="46">
        <f t="shared" si="480"/>
        <v>0</v>
      </c>
      <c r="AR364" s="45"/>
      <c r="AS364" s="46">
        <f t="shared" si="457"/>
        <v>0</v>
      </c>
      <c r="AT364" s="45"/>
      <c r="AU364" s="46">
        <f t="shared" si="458"/>
        <v>0</v>
      </c>
      <c r="AV364" s="45"/>
      <c r="AW364">
        <f t="shared" ref="AW364" si="508">IF(AV364="SI",1,0)</f>
        <v>0</v>
      </c>
      <c r="AX364">
        <f t="shared" si="484"/>
        <v>0</v>
      </c>
      <c r="AY364">
        <f t="shared" si="485"/>
        <v>0</v>
      </c>
    </row>
    <row r="365" spans="1:51" x14ac:dyDescent="0.25">
      <c r="A365" s="66">
        <f>'Mapa de riesgos'!B370</f>
        <v>0</v>
      </c>
      <c r="B365" s="67">
        <f>'Mapa de riesgos'!E370</f>
        <v>0</v>
      </c>
      <c r="C365" s="67"/>
      <c r="D365" s="45"/>
      <c r="E365" s="46">
        <f t="shared" si="442"/>
        <v>0</v>
      </c>
      <c r="F365" s="45"/>
      <c r="G365" s="46">
        <f t="shared" si="443"/>
        <v>0</v>
      </c>
      <c r="H365" s="45"/>
      <c r="I365" s="46">
        <f t="shared" si="478"/>
        <v>0</v>
      </c>
      <c r="J365" s="45"/>
      <c r="K365">
        <f t="shared" si="444"/>
        <v>0</v>
      </c>
      <c r="L365" s="45"/>
      <c r="M365">
        <f t="shared" si="445"/>
        <v>0</v>
      </c>
      <c r="N365" s="45"/>
      <c r="O365">
        <f t="shared" si="446"/>
        <v>0</v>
      </c>
      <c r="P365" s="45"/>
      <c r="Q365">
        <f t="shared" si="447"/>
        <v>0</v>
      </c>
      <c r="R365" s="45"/>
      <c r="S365" s="46">
        <f t="shared" si="448"/>
        <v>0</v>
      </c>
      <c r="T365" s="45"/>
      <c r="U365" s="46">
        <f t="shared" si="449"/>
        <v>0</v>
      </c>
      <c r="V365" s="45"/>
      <c r="W365" s="46">
        <f t="shared" si="450"/>
        <v>0</v>
      </c>
      <c r="X365" s="45"/>
      <c r="Y365" s="46">
        <f t="shared" si="460"/>
        <v>0</v>
      </c>
      <c r="Z365">
        <f t="shared" si="461"/>
        <v>0</v>
      </c>
      <c r="AA365" s="46">
        <f t="shared" si="462"/>
        <v>0</v>
      </c>
      <c r="AB365" s="45"/>
      <c r="AC365" s="46">
        <f t="shared" si="451"/>
        <v>0</v>
      </c>
      <c r="AD365" s="45"/>
      <c r="AE365" s="46">
        <f t="shared" si="452"/>
        <v>0</v>
      </c>
      <c r="AF365" s="45"/>
      <c r="AG365">
        <f t="shared" si="453"/>
        <v>0</v>
      </c>
      <c r="AH365" s="45"/>
      <c r="AI365">
        <f t="shared" si="454"/>
        <v>0</v>
      </c>
      <c r="AJ365" s="45"/>
      <c r="AK365">
        <f t="shared" si="455"/>
        <v>0</v>
      </c>
      <c r="AL365" s="45"/>
      <c r="AM365">
        <f t="shared" si="479"/>
        <v>0</v>
      </c>
      <c r="AN365">
        <f t="shared" si="482"/>
        <v>0</v>
      </c>
      <c r="AO365">
        <f t="shared" si="456"/>
        <v>0</v>
      </c>
      <c r="AP365" s="45"/>
      <c r="AQ365" s="46">
        <f t="shared" si="480"/>
        <v>0</v>
      </c>
      <c r="AR365" s="45"/>
      <c r="AS365" s="46">
        <f t="shared" si="457"/>
        <v>0</v>
      </c>
      <c r="AT365" s="45"/>
      <c r="AU365" s="46">
        <f t="shared" si="458"/>
        <v>0</v>
      </c>
      <c r="AV365" s="45"/>
      <c r="AW365">
        <f t="shared" ref="AW365" si="509">IF(AV365="SI",1,0)</f>
        <v>0</v>
      </c>
      <c r="AX365">
        <f t="shared" si="484"/>
        <v>0</v>
      </c>
      <c r="AY365">
        <f t="shared" si="485"/>
        <v>0</v>
      </c>
    </row>
    <row r="366" spans="1:51" x14ac:dyDescent="0.25">
      <c r="A366" s="66">
        <f>'Mapa de riesgos'!B371</f>
        <v>0</v>
      </c>
      <c r="B366" s="67">
        <f>'Mapa de riesgos'!E371</f>
        <v>0</v>
      </c>
      <c r="C366" s="67"/>
      <c r="D366" s="45"/>
      <c r="E366" s="46">
        <f t="shared" si="442"/>
        <v>0</v>
      </c>
      <c r="F366" s="45"/>
      <c r="G366" s="46">
        <f t="shared" si="443"/>
        <v>0</v>
      </c>
      <c r="H366" s="45"/>
      <c r="I366" s="46">
        <f t="shared" si="478"/>
        <v>0</v>
      </c>
      <c r="J366" s="45"/>
      <c r="K366">
        <f t="shared" si="444"/>
        <v>0</v>
      </c>
      <c r="L366" s="45"/>
      <c r="M366">
        <f t="shared" si="445"/>
        <v>0</v>
      </c>
      <c r="N366" s="45"/>
      <c r="O366">
        <f t="shared" si="446"/>
        <v>0</v>
      </c>
      <c r="P366" s="45"/>
      <c r="Q366">
        <f t="shared" si="447"/>
        <v>0</v>
      </c>
      <c r="R366" s="45"/>
      <c r="S366" s="46">
        <f t="shared" si="448"/>
        <v>0</v>
      </c>
      <c r="T366" s="45"/>
      <c r="U366" s="46">
        <f t="shared" si="449"/>
        <v>0</v>
      </c>
      <c r="V366" s="45"/>
      <c r="W366" s="46">
        <f t="shared" si="450"/>
        <v>0</v>
      </c>
      <c r="X366" s="45"/>
      <c r="Y366" s="46">
        <f t="shared" si="460"/>
        <v>0</v>
      </c>
      <c r="Z366">
        <f t="shared" si="461"/>
        <v>0</v>
      </c>
      <c r="AA366" s="46">
        <f t="shared" si="462"/>
        <v>0</v>
      </c>
      <c r="AB366" s="45"/>
      <c r="AC366" s="46">
        <f t="shared" si="451"/>
        <v>0</v>
      </c>
      <c r="AD366" s="45"/>
      <c r="AE366" s="46">
        <f t="shared" si="452"/>
        <v>0</v>
      </c>
      <c r="AF366" s="45"/>
      <c r="AG366">
        <f t="shared" si="453"/>
        <v>0</v>
      </c>
      <c r="AH366" s="45"/>
      <c r="AI366">
        <f t="shared" si="454"/>
        <v>0</v>
      </c>
      <c r="AJ366" s="45"/>
      <c r="AK366">
        <f t="shared" si="455"/>
        <v>0</v>
      </c>
      <c r="AL366" s="45"/>
      <c r="AM366">
        <f t="shared" si="479"/>
        <v>0</v>
      </c>
      <c r="AN366">
        <f t="shared" si="482"/>
        <v>0</v>
      </c>
      <c r="AO366">
        <f t="shared" si="456"/>
        <v>0</v>
      </c>
      <c r="AP366" s="45"/>
      <c r="AQ366" s="46">
        <f t="shared" si="480"/>
        <v>0</v>
      </c>
      <c r="AR366" s="45"/>
      <c r="AS366" s="46">
        <f t="shared" si="457"/>
        <v>0</v>
      </c>
      <c r="AT366" s="45"/>
      <c r="AU366" s="46">
        <f t="shared" si="458"/>
        <v>0</v>
      </c>
      <c r="AV366" s="45"/>
      <c r="AW366">
        <f t="shared" ref="AW366" si="510">IF(AV366="SI",1,0)</f>
        <v>0</v>
      </c>
      <c r="AX366">
        <f t="shared" si="484"/>
        <v>0</v>
      </c>
      <c r="AY366">
        <f t="shared" si="485"/>
        <v>0</v>
      </c>
    </row>
    <row r="367" spans="1:51" x14ac:dyDescent="0.25">
      <c r="A367" s="66">
        <f>'Mapa de riesgos'!B372</f>
        <v>0</v>
      </c>
      <c r="B367" s="67">
        <f>'Mapa de riesgos'!E372</f>
        <v>0</v>
      </c>
      <c r="C367" s="67"/>
      <c r="D367" s="45"/>
      <c r="E367" s="46">
        <f t="shared" si="442"/>
        <v>0</v>
      </c>
      <c r="F367" s="45"/>
      <c r="G367" s="46">
        <f t="shared" si="443"/>
        <v>0</v>
      </c>
      <c r="H367" s="45"/>
      <c r="I367" s="46">
        <f t="shared" si="478"/>
        <v>0</v>
      </c>
      <c r="J367" s="45"/>
      <c r="K367">
        <f t="shared" si="444"/>
        <v>0</v>
      </c>
      <c r="L367" s="45"/>
      <c r="M367">
        <f t="shared" si="445"/>
        <v>0</v>
      </c>
      <c r="N367" s="45"/>
      <c r="O367">
        <f t="shared" si="446"/>
        <v>0</v>
      </c>
      <c r="P367" s="45"/>
      <c r="Q367">
        <f t="shared" si="447"/>
        <v>0</v>
      </c>
      <c r="R367" s="45"/>
      <c r="S367" s="46">
        <f t="shared" si="448"/>
        <v>0</v>
      </c>
      <c r="T367" s="45"/>
      <c r="U367" s="46">
        <f t="shared" si="449"/>
        <v>0</v>
      </c>
      <c r="V367" s="45"/>
      <c r="W367" s="46">
        <f t="shared" si="450"/>
        <v>0</v>
      </c>
      <c r="X367" s="45"/>
      <c r="Y367" s="46">
        <f t="shared" si="460"/>
        <v>0</v>
      </c>
      <c r="Z367">
        <f t="shared" si="461"/>
        <v>0</v>
      </c>
      <c r="AA367" s="46">
        <f t="shared" si="462"/>
        <v>0</v>
      </c>
      <c r="AB367" s="45"/>
      <c r="AC367" s="46">
        <f t="shared" si="451"/>
        <v>0</v>
      </c>
      <c r="AD367" s="45"/>
      <c r="AE367" s="46">
        <f t="shared" si="452"/>
        <v>0</v>
      </c>
      <c r="AF367" s="45"/>
      <c r="AG367">
        <f t="shared" si="453"/>
        <v>0</v>
      </c>
      <c r="AH367" s="45"/>
      <c r="AI367">
        <f t="shared" si="454"/>
        <v>0</v>
      </c>
      <c r="AJ367" s="45"/>
      <c r="AK367">
        <f t="shared" si="455"/>
        <v>0</v>
      </c>
      <c r="AL367" s="45"/>
      <c r="AM367">
        <f t="shared" si="479"/>
        <v>0</v>
      </c>
      <c r="AN367">
        <f t="shared" si="482"/>
        <v>0</v>
      </c>
      <c r="AO367">
        <f t="shared" si="456"/>
        <v>0</v>
      </c>
      <c r="AP367" s="45"/>
      <c r="AQ367" s="46">
        <f t="shared" si="480"/>
        <v>0</v>
      </c>
      <c r="AR367" s="45"/>
      <c r="AS367" s="46">
        <f t="shared" si="457"/>
        <v>0</v>
      </c>
      <c r="AT367" s="45"/>
      <c r="AU367" s="46">
        <f t="shared" si="458"/>
        <v>0</v>
      </c>
      <c r="AV367" s="45"/>
      <c r="AW367">
        <f t="shared" ref="AW367" si="511">IF(AV367="SI",1,0)</f>
        <v>0</v>
      </c>
      <c r="AX367">
        <f t="shared" si="484"/>
        <v>0</v>
      </c>
      <c r="AY367">
        <f t="shared" si="485"/>
        <v>0</v>
      </c>
    </row>
    <row r="368" spans="1:51" x14ac:dyDescent="0.25">
      <c r="A368" s="66">
        <f>'Mapa de riesgos'!B373</f>
        <v>0</v>
      </c>
      <c r="B368" s="67">
        <f>'Mapa de riesgos'!E373</f>
        <v>0</v>
      </c>
      <c r="C368" s="67"/>
      <c r="D368" s="45"/>
      <c r="E368" s="46">
        <f t="shared" si="442"/>
        <v>0</v>
      </c>
      <c r="F368" s="45"/>
      <c r="G368" s="46">
        <f t="shared" si="443"/>
        <v>0</v>
      </c>
      <c r="H368" s="45"/>
      <c r="I368" s="46">
        <f t="shared" si="478"/>
        <v>0</v>
      </c>
      <c r="J368" s="45"/>
      <c r="K368">
        <f t="shared" si="444"/>
        <v>0</v>
      </c>
      <c r="L368" s="45"/>
      <c r="M368">
        <f t="shared" si="445"/>
        <v>0</v>
      </c>
      <c r="N368" s="45"/>
      <c r="O368">
        <f t="shared" si="446"/>
        <v>0</v>
      </c>
      <c r="P368" s="45"/>
      <c r="Q368">
        <f t="shared" si="447"/>
        <v>0</v>
      </c>
      <c r="R368" s="45"/>
      <c r="S368" s="46">
        <f t="shared" si="448"/>
        <v>0</v>
      </c>
      <c r="T368" s="45"/>
      <c r="U368" s="46">
        <f t="shared" si="449"/>
        <v>0</v>
      </c>
      <c r="V368" s="45"/>
      <c r="W368" s="46">
        <f t="shared" si="450"/>
        <v>0</v>
      </c>
      <c r="X368" s="45"/>
      <c r="Y368" s="46">
        <f t="shared" si="460"/>
        <v>0</v>
      </c>
      <c r="Z368">
        <f t="shared" si="461"/>
        <v>0</v>
      </c>
      <c r="AA368" s="46">
        <f t="shared" si="462"/>
        <v>0</v>
      </c>
      <c r="AB368" s="45"/>
      <c r="AC368" s="46">
        <f t="shared" si="451"/>
        <v>0</v>
      </c>
      <c r="AD368" s="45"/>
      <c r="AE368" s="46">
        <f t="shared" si="452"/>
        <v>0</v>
      </c>
      <c r="AF368" s="45"/>
      <c r="AG368">
        <f t="shared" si="453"/>
        <v>0</v>
      </c>
      <c r="AH368" s="45"/>
      <c r="AI368">
        <f t="shared" si="454"/>
        <v>0</v>
      </c>
      <c r="AJ368" s="45"/>
      <c r="AK368">
        <f t="shared" si="455"/>
        <v>0</v>
      </c>
      <c r="AL368" s="45"/>
      <c r="AM368">
        <f t="shared" si="479"/>
        <v>0</v>
      </c>
      <c r="AN368">
        <f t="shared" si="482"/>
        <v>0</v>
      </c>
      <c r="AO368">
        <f t="shared" si="456"/>
        <v>0</v>
      </c>
      <c r="AP368" s="45"/>
      <c r="AQ368" s="46">
        <f t="shared" si="480"/>
        <v>0</v>
      </c>
      <c r="AR368" s="45"/>
      <c r="AS368" s="46">
        <f t="shared" si="457"/>
        <v>0</v>
      </c>
      <c r="AT368" s="45"/>
      <c r="AU368" s="46">
        <f t="shared" si="458"/>
        <v>0</v>
      </c>
      <c r="AV368" s="45"/>
      <c r="AW368">
        <f t="shared" ref="AW368" si="512">IF(AV368="SI",1,0)</f>
        <v>0</v>
      </c>
      <c r="AX368">
        <f t="shared" si="484"/>
        <v>0</v>
      </c>
      <c r="AY368">
        <f t="shared" si="485"/>
        <v>0</v>
      </c>
    </row>
    <row r="369" spans="1:51" x14ac:dyDescent="0.25">
      <c r="A369" s="66">
        <f>'Mapa de riesgos'!B374</f>
        <v>0</v>
      </c>
      <c r="B369" s="67">
        <f>'Mapa de riesgos'!E374</f>
        <v>0</v>
      </c>
      <c r="C369" s="67"/>
      <c r="D369" s="45"/>
      <c r="E369" s="46">
        <f t="shared" si="442"/>
        <v>0</v>
      </c>
      <c r="F369" s="45"/>
      <c r="G369" s="46">
        <f t="shared" si="443"/>
        <v>0</v>
      </c>
      <c r="H369" s="45"/>
      <c r="I369" s="46">
        <f t="shared" si="478"/>
        <v>0</v>
      </c>
      <c r="J369" s="45"/>
      <c r="K369">
        <f t="shared" si="444"/>
        <v>0</v>
      </c>
      <c r="L369" s="45"/>
      <c r="M369">
        <f t="shared" si="445"/>
        <v>0</v>
      </c>
      <c r="N369" s="45"/>
      <c r="O369">
        <f t="shared" si="446"/>
        <v>0</v>
      </c>
      <c r="P369" s="45"/>
      <c r="Q369">
        <f t="shared" si="447"/>
        <v>0</v>
      </c>
      <c r="R369" s="45"/>
      <c r="S369" s="46">
        <f t="shared" si="448"/>
        <v>0</v>
      </c>
      <c r="T369" s="45"/>
      <c r="U369" s="46">
        <f t="shared" si="449"/>
        <v>0</v>
      </c>
      <c r="V369" s="45"/>
      <c r="W369" s="46">
        <f t="shared" si="450"/>
        <v>0</v>
      </c>
      <c r="X369" s="45"/>
      <c r="Y369" s="46">
        <f t="shared" si="460"/>
        <v>0</v>
      </c>
      <c r="Z369">
        <f t="shared" si="461"/>
        <v>0</v>
      </c>
      <c r="AA369" s="46">
        <f t="shared" si="462"/>
        <v>0</v>
      </c>
      <c r="AB369" s="45"/>
      <c r="AC369" s="46">
        <f t="shared" si="451"/>
        <v>0</v>
      </c>
      <c r="AD369" s="45"/>
      <c r="AE369" s="46">
        <f t="shared" si="452"/>
        <v>0</v>
      </c>
      <c r="AF369" s="45"/>
      <c r="AG369">
        <f t="shared" si="453"/>
        <v>0</v>
      </c>
      <c r="AH369" s="45"/>
      <c r="AI369">
        <f t="shared" si="454"/>
        <v>0</v>
      </c>
      <c r="AJ369" s="45"/>
      <c r="AK369">
        <f t="shared" si="455"/>
        <v>0</v>
      </c>
      <c r="AL369" s="45"/>
      <c r="AM369">
        <f t="shared" si="479"/>
        <v>0</v>
      </c>
      <c r="AN369">
        <f t="shared" si="482"/>
        <v>0</v>
      </c>
      <c r="AO369">
        <f t="shared" si="456"/>
        <v>0</v>
      </c>
      <c r="AP369" s="45"/>
      <c r="AQ369" s="46">
        <f t="shared" si="480"/>
        <v>0</v>
      </c>
      <c r="AR369" s="45"/>
      <c r="AS369" s="46">
        <f t="shared" si="457"/>
        <v>0</v>
      </c>
      <c r="AT369" s="45"/>
      <c r="AU369" s="46">
        <f t="shared" si="458"/>
        <v>0</v>
      </c>
      <c r="AV369" s="45"/>
      <c r="AW369">
        <f t="shared" ref="AW369" si="513">IF(AV369="SI",1,0)</f>
        <v>0</v>
      </c>
      <c r="AX369">
        <f t="shared" si="484"/>
        <v>0</v>
      </c>
      <c r="AY369">
        <f t="shared" si="485"/>
        <v>0</v>
      </c>
    </row>
    <row r="370" spans="1:51" x14ac:dyDescent="0.25">
      <c r="A370" s="66">
        <f>'Mapa de riesgos'!B375</f>
        <v>0</v>
      </c>
      <c r="B370" s="67">
        <f>'Mapa de riesgos'!E375</f>
        <v>0</v>
      </c>
      <c r="C370" s="67"/>
      <c r="D370" s="45"/>
      <c r="E370" s="46">
        <f t="shared" si="442"/>
        <v>0</v>
      </c>
      <c r="F370" s="45"/>
      <c r="G370" s="46">
        <f t="shared" si="443"/>
        <v>0</v>
      </c>
      <c r="H370" s="45"/>
      <c r="I370" s="46">
        <f t="shared" si="478"/>
        <v>0</v>
      </c>
      <c r="J370" s="45"/>
      <c r="K370">
        <f t="shared" si="444"/>
        <v>0</v>
      </c>
      <c r="L370" s="45"/>
      <c r="M370">
        <f t="shared" si="445"/>
        <v>0</v>
      </c>
      <c r="N370" s="45"/>
      <c r="O370">
        <f t="shared" si="446"/>
        <v>0</v>
      </c>
      <c r="P370" s="45"/>
      <c r="Q370">
        <f t="shared" si="447"/>
        <v>0</v>
      </c>
      <c r="R370" s="45"/>
      <c r="S370" s="46">
        <f t="shared" si="448"/>
        <v>0</v>
      </c>
      <c r="T370" s="45"/>
      <c r="U370" s="46">
        <f t="shared" si="449"/>
        <v>0</v>
      </c>
      <c r="V370" s="45"/>
      <c r="W370" s="46">
        <f t="shared" si="450"/>
        <v>0</v>
      </c>
      <c r="X370" s="45"/>
      <c r="Y370" s="46">
        <f t="shared" si="460"/>
        <v>0</v>
      </c>
      <c r="Z370">
        <f t="shared" si="461"/>
        <v>0</v>
      </c>
      <c r="AA370" s="46">
        <f t="shared" si="462"/>
        <v>0</v>
      </c>
      <c r="AB370" s="45"/>
      <c r="AC370" s="46">
        <f t="shared" si="451"/>
        <v>0</v>
      </c>
      <c r="AD370" s="45"/>
      <c r="AE370" s="46">
        <f t="shared" si="452"/>
        <v>0</v>
      </c>
      <c r="AF370" s="45"/>
      <c r="AG370">
        <f t="shared" si="453"/>
        <v>0</v>
      </c>
      <c r="AH370" s="45"/>
      <c r="AI370">
        <f t="shared" si="454"/>
        <v>0</v>
      </c>
      <c r="AJ370" s="45"/>
      <c r="AK370">
        <f t="shared" si="455"/>
        <v>0</v>
      </c>
      <c r="AL370" s="45"/>
      <c r="AM370">
        <f t="shared" si="479"/>
        <v>0</v>
      </c>
      <c r="AN370">
        <f t="shared" si="482"/>
        <v>0</v>
      </c>
      <c r="AO370">
        <f t="shared" si="456"/>
        <v>0</v>
      </c>
      <c r="AP370" s="45"/>
      <c r="AQ370" s="46">
        <f t="shared" si="480"/>
        <v>0</v>
      </c>
      <c r="AR370" s="45"/>
      <c r="AS370" s="46">
        <f t="shared" si="457"/>
        <v>0</v>
      </c>
      <c r="AT370" s="45"/>
      <c r="AU370" s="46">
        <f t="shared" si="458"/>
        <v>0</v>
      </c>
      <c r="AV370" s="45"/>
      <c r="AW370">
        <f t="shared" ref="AW370" si="514">IF(AV370="SI",1,0)</f>
        <v>0</v>
      </c>
      <c r="AX370">
        <f t="shared" si="484"/>
        <v>0</v>
      </c>
      <c r="AY370">
        <f t="shared" si="485"/>
        <v>0</v>
      </c>
    </row>
    <row r="371" spans="1:51" x14ac:dyDescent="0.25">
      <c r="A371" s="66">
        <f>'Mapa de riesgos'!B376</f>
        <v>0</v>
      </c>
      <c r="B371" s="67">
        <f>'Mapa de riesgos'!E376</f>
        <v>0</v>
      </c>
      <c r="C371" s="67"/>
      <c r="D371" s="45"/>
      <c r="E371" s="46">
        <f t="shared" si="442"/>
        <v>0</v>
      </c>
      <c r="F371" s="45"/>
      <c r="G371" s="46">
        <f t="shared" si="443"/>
        <v>0</v>
      </c>
      <c r="H371" s="45"/>
      <c r="I371" s="46">
        <f t="shared" si="478"/>
        <v>0</v>
      </c>
      <c r="J371" s="45"/>
      <c r="K371">
        <f t="shared" si="444"/>
        <v>0</v>
      </c>
      <c r="L371" s="45"/>
      <c r="M371">
        <f t="shared" si="445"/>
        <v>0</v>
      </c>
      <c r="N371" s="45"/>
      <c r="O371">
        <f t="shared" si="446"/>
        <v>0</v>
      </c>
      <c r="P371" s="45"/>
      <c r="Q371">
        <f t="shared" si="447"/>
        <v>0</v>
      </c>
      <c r="R371" s="45"/>
      <c r="S371" s="46">
        <f t="shared" si="448"/>
        <v>0</v>
      </c>
      <c r="T371" s="45"/>
      <c r="U371" s="46">
        <f t="shared" si="449"/>
        <v>0</v>
      </c>
      <c r="V371" s="45"/>
      <c r="W371" s="46">
        <f t="shared" si="450"/>
        <v>0</v>
      </c>
      <c r="X371" s="45"/>
      <c r="Y371" s="46">
        <f t="shared" si="460"/>
        <v>0</v>
      </c>
      <c r="Z371">
        <f t="shared" si="461"/>
        <v>0</v>
      </c>
      <c r="AA371" s="46">
        <f t="shared" si="462"/>
        <v>0</v>
      </c>
      <c r="AB371" s="45"/>
      <c r="AC371" s="46">
        <f t="shared" si="451"/>
        <v>0</v>
      </c>
      <c r="AD371" s="45"/>
      <c r="AE371" s="46">
        <f t="shared" si="452"/>
        <v>0</v>
      </c>
      <c r="AF371" s="45"/>
      <c r="AG371">
        <f t="shared" si="453"/>
        <v>0</v>
      </c>
      <c r="AH371" s="45"/>
      <c r="AI371">
        <f t="shared" si="454"/>
        <v>0</v>
      </c>
      <c r="AJ371" s="45"/>
      <c r="AK371">
        <f t="shared" si="455"/>
        <v>0</v>
      </c>
      <c r="AL371" s="45"/>
      <c r="AM371">
        <f t="shared" si="479"/>
        <v>0</v>
      </c>
      <c r="AN371">
        <f t="shared" si="482"/>
        <v>0</v>
      </c>
      <c r="AO371">
        <f t="shared" si="456"/>
        <v>0</v>
      </c>
      <c r="AP371" s="45"/>
      <c r="AQ371" s="46">
        <f t="shared" si="480"/>
        <v>0</v>
      </c>
      <c r="AR371" s="45"/>
      <c r="AS371" s="46">
        <f t="shared" si="457"/>
        <v>0</v>
      </c>
      <c r="AT371" s="45"/>
      <c r="AU371" s="46">
        <f t="shared" si="458"/>
        <v>0</v>
      </c>
      <c r="AV371" s="45"/>
      <c r="AW371">
        <f t="shared" ref="AW371" si="515">IF(AV371="SI",1,0)</f>
        <v>0</v>
      </c>
      <c r="AX371">
        <f t="shared" si="484"/>
        <v>0</v>
      </c>
      <c r="AY371">
        <f t="shared" si="485"/>
        <v>0</v>
      </c>
    </row>
    <row r="372" spans="1:51" x14ac:dyDescent="0.25">
      <c r="A372" s="66">
        <f>'Mapa de riesgos'!B377</f>
        <v>0</v>
      </c>
      <c r="B372" s="67">
        <f>'Mapa de riesgos'!E377</f>
        <v>0</v>
      </c>
      <c r="C372" s="67"/>
      <c r="D372" s="45"/>
      <c r="E372" s="46">
        <f t="shared" si="442"/>
        <v>0</v>
      </c>
      <c r="F372" s="45"/>
      <c r="G372" s="46">
        <f t="shared" si="443"/>
        <v>0</v>
      </c>
      <c r="H372" s="45"/>
      <c r="I372" s="46">
        <f t="shared" si="478"/>
        <v>0</v>
      </c>
      <c r="J372" s="45"/>
      <c r="K372">
        <f t="shared" si="444"/>
        <v>0</v>
      </c>
      <c r="L372" s="45"/>
      <c r="M372">
        <f t="shared" si="445"/>
        <v>0</v>
      </c>
      <c r="N372" s="45"/>
      <c r="O372">
        <f t="shared" si="446"/>
        <v>0</v>
      </c>
      <c r="P372" s="45"/>
      <c r="Q372">
        <f t="shared" si="447"/>
        <v>0</v>
      </c>
      <c r="R372" s="45"/>
      <c r="S372" s="46">
        <f t="shared" si="448"/>
        <v>0</v>
      </c>
      <c r="T372" s="45"/>
      <c r="U372" s="46">
        <f t="shared" si="449"/>
        <v>0</v>
      </c>
      <c r="V372" s="45"/>
      <c r="W372" s="46">
        <f t="shared" si="450"/>
        <v>0</v>
      </c>
      <c r="X372" s="45"/>
      <c r="Y372" s="46">
        <f t="shared" si="460"/>
        <v>0</v>
      </c>
      <c r="Z372">
        <f t="shared" si="461"/>
        <v>0</v>
      </c>
      <c r="AA372" s="46">
        <f t="shared" si="462"/>
        <v>0</v>
      </c>
      <c r="AB372" s="45"/>
      <c r="AC372" s="46">
        <f t="shared" si="451"/>
        <v>0</v>
      </c>
      <c r="AD372" s="45"/>
      <c r="AE372" s="46">
        <f t="shared" si="452"/>
        <v>0</v>
      </c>
      <c r="AF372" s="45"/>
      <c r="AG372">
        <f t="shared" si="453"/>
        <v>0</v>
      </c>
      <c r="AH372" s="45"/>
      <c r="AI372">
        <f t="shared" si="454"/>
        <v>0</v>
      </c>
      <c r="AJ372" s="45"/>
      <c r="AK372">
        <f t="shared" si="455"/>
        <v>0</v>
      </c>
      <c r="AL372" s="45"/>
      <c r="AM372">
        <f t="shared" si="479"/>
        <v>0</v>
      </c>
      <c r="AN372">
        <f t="shared" si="482"/>
        <v>0</v>
      </c>
      <c r="AO372">
        <f t="shared" si="456"/>
        <v>0</v>
      </c>
      <c r="AP372" s="45"/>
      <c r="AQ372" s="46">
        <f t="shared" si="480"/>
        <v>0</v>
      </c>
      <c r="AR372" s="45"/>
      <c r="AS372" s="46">
        <f t="shared" si="457"/>
        <v>0</v>
      </c>
      <c r="AT372" s="45"/>
      <c r="AU372" s="46">
        <f t="shared" si="458"/>
        <v>0</v>
      </c>
      <c r="AV372" s="45"/>
      <c r="AW372">
        <f t="shared" ref="AW372" si="516">IF(AV372="SI",1,0)</f>
        <v>0</v>
      </c>
      <c r="AX372">
        <f t="shared" si="484"/>
        <v>0</v>
      </c>
      <c r="AY372">
        <f t="shared" si="485"/>
        <v>0</v>
      </c>
    </row>
    <row r="373" spans="1:51" x14ac:dyDescent="0.25">
      <c r="A373" s="66">
        <f>'Mapa de riesgos'!B378</f>
        <v>0</v>
      </c>
      <c r="B373" s="67">
        <f>'Mapa de riesgos'!E378</f>
        <v>0</v>
      </c>
      <c r="C373" s="67"/>
      <c r="D373" s="45"/>
      <c r="E373" s="46">
        <f t="shared" si="442"/>
        <v>0</v>
      </c>
      <c r="F373" s="45"/>
      <c r="G373" s="46">
        <f t="shared" si="443"/>
        <v>0</v>
      </c>
      <c r="H373" s="45"/>
      <c r="I373" s="46">
        <f t="shared" si="478"/>
        <v>0</v>
      </c>
      <c r="J373" s="45"/>
      <c r="K373">
        <f t="shared" si="444"/>
        <v>0</v>
      </c>
      <c r="L373" s="45"/>
      <c r="M373">
        <f t="shared" si="445"/>
        <v>0</v>
      </c>
      <c r="N373" s="45"/>
      <c r="O373">
        <f t="shared" si="446"/>
        <v>0</v>
      </c>
      <c r="P373" s="45"/>
      <c r="Q373">
        <f t="shared" si="447"/>
        <v>0</v>
      </c>
      <c r="R373" s="45"/>
      <c r="S373" s="46">
        <f t="shared" si="448"/>
        <v>0</v>
      </c>
      <c r="T373" s="45"/>
      <c r="U373" s="46">
        <f t="shared" si="449"/>
        <v>0</v>
      </c>
      <c r="V373" s="45"/>
      <c r="W373" s="46">
        <f t="shared" si="450"/>
        <v>0</v>
      </c>
      <c r="X373" s="45"/>
      <c r="Y373" s="46">
        <f t="shared" si="460"/>
        <v>0</v>
      </c>
      <c r="Z373">
        <f t="shared" si="461"/>
        <v>0</v>
      </c>
      <c r="AA373" s="46">
        <f t="shared" si="462"/>
        <v>0</v>
      </c>
      <c r="AB373" s="45"/>
      <c r="AC373" s="46">
        <f t="shared" si="451"/>
        <v>0</v>
      </c>
      <c r="AD373" s="45"/>
      <c r="AE373" s="46">
        <f t="shared" si="452"/>
        <v>0</v>
      </c>
      <c r="AF373" s="45"/>
      <c r="AG373">
        <f t="shared" si="453"/>
        <v>0</v>
      </c>
      <c r="AH373" s="45"/>
      <c r="AI373">
        <f t="shared" si="454"/>
        <v>0</v>
      </c>
      <c r="AJ373" s="45"/>
      <c r="AK373">
        <f t="shared" si="455"/>
        <v>0</v>
      </c>
      <c r="AL373" s="45"/>
      <c r="AM373">
        <f t="shared" si="479"/>
        <v>0</v>
      </c>
      <c r="AN373">
        <f t="shared" si="482"/>
        <v>0</v>
      </c>
      <c r="AO373">
        <f t="shared" si="456"/>
        <v>0</v>
      </c>
      <c r="AP373" s="45"/>
      <c r="AQ373" s="46">
        <f t="shared" si="480"/>
        <v>0</v>
      </c>
      <c r="AR373" s="45"/>
      <c r="AS373" s="46">
        <f t="shared" si="457"/>
        <v>0</v>
      </c>
      <c r="AT373" s="45"/>
      <c r="AU373" s="46">
        <f t="shared" si="458"/>
        <v>0</v>
      </c>
      <c r="AV373" s="45"/>
      <c r="AW373">
        <f t="shared" ref="AW373" si="517">IF(AV373="SI",1,0)</f>
        <v>0</v>
      </c>
      <c r="AX373">
        <f t="shared" si="484"/>
        <v>0</v>
      </c>
      <c r="AY373">
        <f t="shared" si="485"/>
        <v>0</v>
      </c>
    </row>
    <row r="374" spans="1:51" x14ac:dyDescent="0.25">
      <c r="A374" s="66">
        <f>'Mapa de riesgos'!B379</f>
        <v>0</v>
      </c>
      <c r="B374" s="67">
        <f>'Mapa de riesgos'!E379</f>
        <v>0</v>
      </c>
      <c r="C374" s="67"/>
      <c r="D374" s="45"/>
      <c r="E374" s="46">
        <f t="shared" si="442"/>
        <v>0</v>
      </c>
      <c r="F374" s="45"/>
      <c r="G374" s="46">
        <f t="shared" si="443"/>
        <v>0</v>
      </c>
      <c r="H374" s="45"/>
      <c r="I374" s="46">
        <f t="shared" si="478"/>
        <v>0</v>
      </c>
      <c r="J374" s="45"/>
      <c r="K374">
        <f t="shared" si="444"/>
        <v>0</v>
      </c>
      <c r="L374" s="45"/>
      <c r="M374">
        <f t="shared" si="445"/>
        <v>0</v>
      </c>
      <c r="N374" s="45"/>
      <c r="O374">
        <f t="shared" si="446"/>
        <v>0</v>
      </c>
      <c r="P374" s="45"/>
      <c r="Q374">
        <f t="shared" si="447"/>
        <v>0</v>
      </c>
      <c r="R374" s="45"/>
      <c r="S374" s="46">
        <f t="shared" si="448"/>
        <v>0</v>
      </c>
      <c r="T374" s="45"/>
      <c r="U374" s="46">
        <f t="shared" si="449"/>
        <v>0</v>
      </c>
      <c r="V374" s="45"/>
      <c r="W374" s="46">
        <f t="shared" si="450"/>
        <v>0</v>
      </c>
      <c r="X374" s="45"/>
      <c r="Y374" s="46">
        <f t="shared" si="460"/>
        <v>0</v>
      </c>
      <c r="Z374">
        <f t="shared" si="461"/>
        <v>0</v>
      </c>
      <c r="AA374" s="46">
        <f t="shared" si="462"/>
        <v>0</v>
      </c>
      <c r="AB374" s="45"/>
      <c r="AC374" s="46">
        <f t="shared" si="451"/>
        <v>0</v>
      </c>
      <c r="AD374" s="45"/>
      <c r="AE374" s="46">
        <f t="shared" si="452"/>
        <v>0</v>
      </c>
      <c r="AF374" s="45"/>
      <c r="AG374">
        <f t="shared" si="453"/>
        <v>0</v>
      </c>
      <c r="AH374" s="45"/>
      <c r="AI374">
        <f t="shared" si="454"/>
        <v>0</v>
      </c>
      <c r="AJ374" s="45"/>
      <c r="AK374">
        <f t="shared" si="455"/>
        <v>0</v>
      </c>
      <c r="AL374" s="45"/>
      <c r="AM374">
        <f t="shared" si="479"/>
        <v>0</v>
      </c>
      <c r="AN374">
        <f t="shared" si="482"/>
        <v>0</v>
      </c>
      <c r="AO374">
        <f t="shared" si="456"/>
        <v>0</v>
      </c>
      <c r="AP374" s="45"/>
      <c r="AQ374" s="46">
        <f t="shared" si="480"/>
        <v>0</v>
      </c>
      <c r="AR374" s="45"/>
      <c r="AS374" s="46">
        <f t="shared" si="457"/>
        <v>0</v>
      </c>
      <c r="AT374" s="45"/>
      <c r="AU374" s="46">
        <f t="shared" si="458"/>
        <v>0</v>
      </c>
      <c r="AV374" s="45"/>
      <c r="AW374">
        <f t="shared" ref="AW374" si="518">IF(AV374="SI",1,0)</f>
        <v>0</v>
      </c>
      <c r="AX374">
        <f t="shared" si="484"/>
        <v>0</v>
      </c>
      <c r="AY374">
        <f t="shared" si="485"/>
        <v>0</v>
      </c>
    </row>
    <row r="375" spans="1:51" x14ac:dyDescent="0.25">
      <c r="A375" s="66">
        <f>'Mapa de riesgos'!B380</f>
        <v>0</v>
      </c>
      <c r="B375" s="67">
        <f>'Mapa de riesgos'!E380</f>
        <v>0</v>
      </c>
      <c r="C375" s="67"/>
      <c r="D375" s="45"/>
      <c r="E375" s="46">
        <f t="shared" si="442"/>
        <v>0</v>
      </c>
      <c r="F375" s="45"/>
      <c r="G375" s="46">
        <f t="shared" si="443"/>
        <v>0</v>
      </c>
      <c r="H375" s="45"/>
      <c r="I375" s="46">
        <f t="shared" si="478"/>
        <v>0</v>
      </c>
      <c r="J375" s="45"/>
      <c r="K375">
        <f t="shared" si="444"/>
        <v>0</v>
      </c>
      <c r="L375" s="45"/>
      <c r="M375">
        <f t="shared" si="445"/>
        <v>0</v>
      </c>
      <c r="N375" s="45"/>
      <c r="O375">
        <f t="shared" si="446"/>
        <v>0</v>
      </c>
      <c r="P375" s="45"/>
      <c r="Q375">
        <f t="shared" si="447"/>
        <v>0</v>
      </c>
      <c r="R375" s="45"/>
      <c r="S375" s="46">
        <f t="shared" si="448"/>
        <v>0</v>
      </c>
      <c r="T375" s="45"/>
      <c r="U375" s="46">
        <f t="shared" si="449"/>
        <v>0</v>
      </c>
      <c r="V375" s="45"/>
      <c r="W375" s="46">
        <f t="shared" si="450"/>
        <v>0</v>
      </c>
      <c r="X375" s="45"/>
      <c r="Y375" s="46">
        <f t="shared" si="460"/>
        <v>0</v>
      </c>
      <c r="Z375">
        <f t="shared" si="461"/>
        <v>0</v>
      </c>
      <c r="AA375" s="46">
        <f t="shared" si="462"/>
        <v>0</v>
      </c>
      <c r="AB375" s="45"/>
      <c r="AC375" s="46">
        <f t="shared" si="451"/>
        <v>0</v>
      </c>
      <c r="AD375" s="45"/>
      <c r="AE375" s="46">
        <f t="shared" si="452"/>
        <v>0</v>
      </c>
      <c r="AF375" s="45"/>
      <c r="AG375">
        <f t="shared" si="453"/>
        <v>0</v>
      </c>
      <c r="AH375" s="45"/>
      <c r="AI375">
        <f t="shared" si="454"/>
        <v>0</v>
      </c>
      <c r="AJ375" s="45"/>
      <c r="AK375">
        <f t="shared" si="455"/>
        <v>0</v>
      </c>
      <c r="AL375" s="45"/>
      <c r="AM375">
        <f t="shared" si="479"/>
        <v>0</v>
      </c>
      <c r="AN375">
        <f t="shared" si="482"/>
        <v>0</v>
      </c>
      <c r="AO375">
        <f t="shared" si="456"/>
        <v>0</v>
      </c>
      <c r="AP375" s="45"/>
      <c r="AQ375" s="46">
        <f t="shared" si="480"/>
        <v>0</v>
      </c>
      <c r="AR375" s="45"/>
      <c r="AS375" s="46">
        <f t="shared" si="457"/>
        <v>0</v>
      </c>
      <c r="AT375" s="45"/>
      <c r="AU375" s="46">
        <f t="shared" si="458"/>
        <v>0</v>
      </c>
      <c r="AV375" s="45"/>
      <c r="AW375">
        <f t="shared" ref="AW375" si="519">IF(AV375="SI",1,0)</f>
        <v>0</v>
      </c>
      <c r="AX375">
        <f t="shared" si="484"/>
        <v>0</v>
      </c>
      <c r="AY375">
        <f t="shared" si="485"/>
        <v>0</v>
      </c>
    </row>
    <row r="376" spans="1:51" x14ac:dyDescent="0.25">
      <c r="A376" s="66">
        <f>'Mapa de riesgos'!B381</f>
        <v>0</v>
      </c>
      <c r="B376" s="67">
        <f>'Mapa de riesgos'!E381</f>
        <v>0</v>
      </c>
      <c r="C376" s="67"/>
      <c r="D376" s="45"/>
      <c r="E376" s="46">
        <f t="shared" si="442"/>
        <v>0</v>
      </c>
      <c r="F376" s="45"/>
      <c r="G376" s="46">
        <f t="shared" si="443"/>
        <v>0</v>
      </c>
      <c r="H376" s="45"/>
      <c r="I376" s="46">
        <f t="shared" si="478"/>
        <v>0</v>
      </c>
      <c r="J376" s="45"/>
      <c r="K376">
        <f t="shared" si="444"/>
        <v>0</v>
      </c>
      <c r="L376" s="45"/>
      <c r="M376">
        <f t="shared" si="445"/>
        <v>0</v>
      </c>
      <c r="N376" s="45"/>
      <c r="O376">
        <f t="shared" si="446"/>
        <v>0</v>
      </c>
      <c r="P376" s="45"/>
      <c r="Q376">
        <f t="shared" si="447"/>
        <v>0</v>
      </c>
      <c r="R376" s="45"/>
      <c r="S376" s="46">
        <f t="shared" si="448"/>
        <v>0</v>
      </c>
      <c r="T376" s="45"/>
      <c r="U376" s="46">
        <f t="shared" si="449"/>
        <v>0</v>
      </c>
      <c r="V376" s="45"/>
      <c r="W376" s="46">
        <f t="shared" si="450"/>
        <v>0</v>
      </c>
      <c r="X376" s="45"/>
      <c r="Y376" s="46">
        <f t="shared" si="460"/>
        <v>0</v>
      </c>
      <c r="Z376">
        <f t="shared" si="461"/>
        <v>0</v>
      </c>
      <c r="AA376" s="46">
        <f t="shared" si="462"/>
        <v>0</v>
      </c>
      <c r="AB376" s="45"/>
      <c r="AC376" s="46">
        <f t="shared" si="451"/>
        <v>0</v>
      </c>
      <c r="AD376" s="45"/>
      <c r="AE376" s="46">
        <f t="shared" si="452"/>
        <v>0</v>
      </c>
      <c r="AF376" s="45"/>
      <c r="AG376">
        <f t="shared" si="453"/>
        <v>0</v>
      </c>
      <c r="AH376" s="45"/>
      <c r="AI376">
        <f t="shared" si="454"/>
        <v>0</v>
      </c>
      <c r="AJ376" s="45"/>
      <c r="AK376">
        <f t="shared" si="455"/>
        <v>0</v>
      </c>
      <c r="AL376" s="45"/>
      <c r="AM376">
        <f t="shared" si="479"/>
        <v>0</v>
      </c>
      <c r="AN376">
        <f t="shared" si="482"/>
        <v>0</v>
      </c>
      <c r="AO376">
        <f t="shared" si="456"/>
        <v>0</v>
      </c>
      <c r="AP376" s="45"/>
      <c r="AQ376" s="46">
        <f t="shared" si="480"/>
        <v>0</v>
      </c>
      <c r="AR376" s="45"/>
      <c r="AS376" s="46">
        <f t="shared" si="457"/>
        <v>0</v>
      </c>
      <c r="AT376" s="45"/>
      <c r="AU376" s="46">
        <f t="shared" si="458"/>
        <v>0</v>
      </c>
      <c r="AV376" s="45"/>
      <c r="AW376">
        <f t="shared" ref="AW376" si="520">IF(AV376="SI",1,0)</f>
        <v>0</v>
      </c>
      <c r="AX376">
        <f t="shared" si="484"/>
        <v>0</v>
      </c>
      <c r="AY376">
        <f t="shared" si="485"/>
        <v>0</v>
      </c>
    </row>
    <row r="377" spans="1:51" x14ac:dyDescent="0.25">
      <c r="A377" s="66">
        <f>'Mapa de riesgos'!B382</f>
        <v>0</v>
      </c>
      <c r="B377" s="67">
        <f>'Mapa de riesgos'!E382</f>
        <v>0</v>
      </c>
      <c r="C377" s="67"/>
      <c r="D377" s="45"/>
      <c r="E377" s="46">
        <f t="shared" si="442"/>
        <v>0</v>
      </c>
      <c r="F377" s="45"/>
      <c r="G377" s="46">
        <f t="shared" si="443"/>
        <v>0</v>
      </c>
      <c r="H377" s="45"/>
      <c r="I377" s="46">
        <f t="shared" si="478"/>
        <v>0</v>
      </c>
      <c r="J377" s="45"/>
      <c r="K377">
        <f t="shared" si="444"/>
        <v>0</v>
      </c>
      <c r="L377" s="45"/>
      <c r="M377">
        <f t="shared" si="445"/>
        <v>0</v>
      </c>
      <c r="N377" s="45"/>
      <c r="O377">
        <f t="shared" si="446"/>
        <v>0</v>
      </c>
      <c r="P377" s="45"/>
      <c r="Q377">
        <f t="shared" si="447"/>
        <v>0</v>
      </c>
      <c r="R377" s="45"/>
      <c r="S377" s="46">
        <f t="shared" si="448"/>
        <v>0</v>
      </c>
      <c r="T377" s="45"/>
      <c r="U377" s="46">
        <f t="shared" si="449"/>
        <v>0</v>
      </c>
      <c r="V377" s="45"/>
      <c r="W377" s="46">
        <f t="shared" si="450"/>
        <v>0</v>
      </c>
      <c r="X377" s="45"/>
      <c r="Y377" s="46">
        <f t="shared" si="460"/>
        <v>0</v>
      </c>
      <c r="Z377">
        <f t="shared" si="461"/>
        <v>0</v>
      </c>
      <c r="AA377" s="46">
        <f t="shared" si="462"/>
        <v>0</v>
      </c>
      <c r="AB377" s="45"/>
      <c r="AC377" s="46">
        <f t="shared" si="451"/>
        <v>0</v>
      </c>
      <c r="AD377" s="45"/>
      <c r="AE377" s="46">
        <f t="shared" si="452"/>
        <v>0</v>
      </c>
      <c r="AF377" s="45"/>
      <c r="AG377">
        <f t="shared" si="453"/>
        <v>0</v>
      </c>
      <c r="AH377" s="45"/>
      <c r="AI377">
        <f t="shared" si="454"/>
        <v>0</v>
      </c>
      <c r="AJ377" s="45"/>
      <c r="AK377">
        <f t="shared" si="455"/>
        <v>0</v>
      </c>
      <c r="AL377" s="45"/>
      <c r="AM377">
        <f t="shared" si="479"/>
        <v>0</v>
      </c>
      <c r="AN377">
        <f t="shared" si="482"/>
        <v>0</v>
      </c>
      <c r="AO377">
        <f t="shared" si="456"/>
        <v>0</v>
      </c>
      <c r="AP377" s="45"/>
      <c r="AQ377" s="46">
        <f t="shared" si="480"/>
        <v>0</v>
      </c>
      <c r="AR377" s="45"/>
      <c r="AS377" s="46">
        <f t="shared" si="457"/>
        <v>0</v>
      </c>
      <c r="AT377" s="45"/>
      <c r="AU377" s="46">
        <f t="shared" si="458"/>
        <v>0</v>
      </c>
      <c r="AV377" s="45"/>
      <c r="AW377">
        <f t="shared" ref="AW377" si="521">IF(AV377="SI",1,0)</f>
        <v>0</v>
      </c>
      <c r="AX377">
        <f t="shared" si="484"/>
        <v>0</v>
      </c>
      <c r="AY377">
        <f t="shared" si="485"/>
        <v>0</v>
      </c>
    </row>
    <row r="378" spans="1:51" x14ac:dyDescent="0.25">
      <c r="A378" s="66">
        <f>'Mapa de riesgos'!B383</f>
        <v>0</v>
      </c>
      <c r="B378" s="67">
        <f>'Mapa de riesgos'!E383</f>
        <v>0</v>
      </c>
      <c r="C378" s="67"/>
      <c r="D378" s="45"/>
      <c r="E378" s="46">
        <f t="shared" si="442"/>
        <v>0</v>
      </c>
      <c r="F378" s="45"/>
      <c r="G378" s="46">
        <f t="shared" si="443"/>
        <v>0</v>
      </c>
      <c r="H378" s="45"/>
      <c r="I378" s="46">
        <f t="shared" si="478"/>
        <v>0</v>
      </c>
      <c r="J378" s="45"/>
      <c r="K378">
        <f t="shared" si="444"/>
        <v>0</v>
      </c>
      <c r="L378" s="45"/>
      <c r="M378">
        <f t="shared" si="445"/>
        <v>0</v>
      </c>
      <c r="N378" s="45"/>
      <c r="O378">
        <f t="shared" si="446"/>
        <v>0</v>
      </c>
      <c r="P378" s="45"/>
      <c r="Q378">
        <f t="shared" si="447"/>
        <v>0</v>
      </c>
      <c r="R378" s="45"/>
      <c r="S378" s="46">
        <f t="shared" si="448"/>
        <v>0</v>
      </c>
      <c r="T378" s="45"/>
      <c r="U378" s="46">
        <f t="shared" si="449"/>
        <v>0</v>
      </c>
      <c r="V378" s="45"/>
      <c r="W378" s="46">
        <f t="shared" si="450"/>
        <v>0</v>
      </c>
      <c r="X378" s="45"/>
      <c r="Y378" s="46">
        <f t="shared" si="460"/>
        <v>0</v>
      </c>
      <c r="Z378">
        <f t="shared" si="461"/>
        <v>0</v>
      </c>
      <c r="AA378" s="46">
        <f t="shared" si="462"/>
        <v>0</v>
      </c>
      <c r="AB378" s="45"/>
      <c r="AC378" s="46">
        <f t="shared" si="451"/>
        <v>0</v>
      </c>
      <c r="AD378" s="45"/>
      <c r="AE378" s="46">
        <f t="shared" si="452"/>
        <v>0</v>
      </c>
      <c r="AF378" s="45"/>
      <c r="AG378">
        <f t="shared" si="453"/>
        <v>0</v>
      </c>
      <c r="AH378" s="45"/>
      <c r="AI378">
        <f t="shared" si="454"/>
        <v>0</v>
      </c>
      <c r="AJ378" s="45"/>
      <c r="AK378">
        <f t="shared" si="455"/>
        <v>0</v>
      </c>
      <c r="AL378" s="45"/>
      <c r="AM378">
        <f t="shared" si="479"/>
        <v>0</v>
      </c>
      <c r="AN378">
        <f t="shared" si="482"/>
        <v>0</v>
      </c>
      <c r="AO378">
        <f t="shared" si="456"/>
        <v>0</v>
      </c>
      <c r="AP378" s="45"/>
      <c r="AQ378" s="46">
        <f t="shared" si="480"/>
        <v>0</v>
      </c>
      <c r="AR378" s="45"/>
      <c r="AS378" s="46">
        <f t="shared" si="457"/>
        <v>0</v>
      </c>
      <c r="AT378" s="45"/>
      <c r="AU378" s="46">
        <f t="shared" si="458"/>
        <v>0</v>
      </c>
      <c r="AV378" s="45"/>
      <c r="AW378">
        <f t="shared" ref="AW378" si="522">IF(AV378="SI",1,0)</f>
        <v>0</v>
      </c>
      <c r="AX378">
        <f t="shared" si="484"/>
        <v>0</v>
      </c>
      <c r="AY378">
        <f t="shared" si="485"/>
        <v>0</v>
      </c>
    </row>
    <row r="379" spans="1:51" x14ac:dyDescent="0.25">
      <c r="A379" s="66">
        <f>'Mapa de riesgos'!B384</f>
        <v>0</v>
      </c>
      <c r="B379" s="67">
        <f>'Mapa de riesgos'!E384</f>
        <v>0</v>
      </c>
      <c r="C379" s="67"/>
      <c r="D379" s="45"/>
      <c r="E379" s="46">
        <f t="shared" si="442"/>
        <v>0</v>
      </c>
      <c r="F379" s="45"/>
      <c r="G379" s="46">
        <f t="shared" si="443"/>
        <v>0</v>
      </c>
      <c r="H379" s="45"/>
      <c r="I379" s="46">
        <f t="shared" si="478"/>
        <v>0</v>
      </c>
      <c r="J379" s="45"/>
      <c r="K379">
        <f t="shared" si="444"/>
        <v>0</v>
      </c>
      <c r="L379" s="45"/>
      <c r="M379">
        <f t="shared" si="445"/>
        <v>0</v>
      </c>
      <c r="N379" s="45"/>
      <c r="O379">
        <f t="shared" si="446"/>
        <v>0</v>
      </c>
      <c r="P379" s="45"/>
      <c r="Q379">
        <f t="shared" si="447"/>
        <v>0</v>
      </c>
      <c r="R379" s="45"/>
      <c r="S379" s="46">
        <f t="shared" si="448"/>
        <v>0</v>
      </c>
      <c r="T379" s="45"/>
      <c r="U379" s="46">
        <f t="shared" si="449"/>
        <v>0</v>
      </c>
      <c r="V379" s="45"/>
      <c r="W379" s="46">
        <f t="shared" si="450"/>
        <v>0</v>
      </c>
      <c r="X379" s="45"/>
      <c r="Y379" s="46">
        <f t="shared" si="460"/>
        <v>0</v>
      </c>
      <c r="Z379">
        <f t="shared" si="461"/>
        <v>0</v>
      </c>
      <c r="AA379" s="46">
        <f t="shared" si="462"/>
        <v>0</v>
      </c>
      <c r="AB379" s="45"/>
      <c r="AC379" s="46">
        <f t="shared" si="451"/>
        <v>0</v>
      </c>
      <c r="AD379" s="45"/>
      <c r="AE379" s="46">
        <f t="shared" si="452"/>
        <v>0</v>
      </c>
      <c r="AF379" s="45"/>
      <c r="AG379">
        <f t="shared" si="453"/>
        <v>0</v>
      </c>
      <c r="AH379" s="45"/>
      <c r="AI379">
        <f t="shared" si="454"/>
        <v>0</v>
      </c>
      <c r="AJ379" s="45"/>
      <c r="AK379">
        <f t="shared" si="455"/>
        <v>0</v>
      </c>
      <c r="AL379" s="45"/>
      <c r="AM379">
        <f t="shared" si="479"/>
        <v>0</v>
      </c>
      <c r="AN379">
        <f t="shared" si="482"/>
        <v>0</v>
      </c>
      <c r="AO379">
        <f t="shared" si="456"/>
        <v>0</v>
      </c>
      <c r="AP379" s="45"/>
      <c r="AQ379" s="46">
        <f t="shared" si="480"/>
        <v>0</v>
      </c>
      <c r="AR379" s="45"/>
      <c r="AS379" s="46">
        <f t="shared" si="457"/>
        <v>0</v>
      </c>
      <c r="AT379" s="45"/>
      <c r="AU379" s="46">
        <f t="shared" si="458"/>
        <v>0</v>
      </c>
      <c r="AV379" s="45"/>
      <c r="AW379">
        <f t="shared" ref="AW379" si="523">IF(AV379="SI",1,0)</f>
        <v>0</v>
      </c>
      <c r="AX379">
        <f t="shared" si="484"/>
        <v>0</v>
      </c>
      <c r="AY379">
        <f t="shared" si="485"/>
        <v>0</v>
      </c>
    </row>
    <row r="380" spans="1:51" x14ac:dyDescent="0.25">
      <c r="A380" s="66">
        <f>'Mapa de riesgos'!B385</f>
        <v>0</v>
      </c>
      <c r="B380" s="67">
        <f>'Mapa de riesgos'!E385</f>
        <v>0</v>
      </c>
      <c r="C380" s="67"/>
      <c r="D380" s="45"/>
      <c r="E380" s="46">
        <f t="shared" si="442"/>
        <v>0</v>
      </c>
      <c r="F380" s="45"/>
      <c r="G380" s="46">
        <f t="shared" si="443"/>
        <v>0</v>
      </c>
      <c r="H380" s="45"/>
      <c r="I380" s="46">
        <f t="shared" si="478"/>
        <v>0</v>
      </c>
      <c r="J380" s="45"/>
      <c r="K380">
        <f t="shared" si="444"/>
        <v>0</v>
      </c>
      <c r="L380" s="45"/>
      <c r="M380">
        <f t="shared" si="445"/>
        <v>0</v>
      </c>
      <c r="N380" s="45"/>
      <c r="O380">
        <f t="shared" si="446"/>
        <v>0</v>
      </c>
      <c r="P380" s="45"/>
      <c r="Q380">
        <f t="shared" si="447"/>
        <v>0</v>
      </c>
      <c r="R380" s="45"/>
      <c r="S380" s="46">
        <f t="shared" si="448"/>
        <v>0</v>
      </c>
      <c r="T380" s="45"/>
      <c r="U380" s="46">
        <f t="shared" si="449"/>
        <v>0</v>
      </c>
      <c r="V380" s="45"/>
      <c r="W380" s="46">
        <f t="shared" si="450"/>
        <v>0</v>
      </c>
      <c r="X380" s="45"/>
      <c r="Y380" s="46">
        <f t="shared" si="460"/>
        <v>0</v>
      </c>
      <c r="Z380">
        <f t="shared" si="461"/>
        <v>0</v>
      </c>
      <c r="AA380" s="46">
        <f t="shared" si="462"/>
        <v>0</v>
      </c>
      <c r="AB380" s="45"/>
      <c r="AC380" s="46">
        <f t="shared" si="451"/>
        <v>0</v>
      </c>
      <c r="AD380" s="45"/>
      <c r="AE380" s="46">
        <f t="shared" si="452"/>
        <v>0</v>
      </c>
      <c r="AF380" s="45"/>
      <c r="AG380">
        <f t="shared" si="453"/>
        <v>0</v>
      </c>
      <c r="AH380" s="45"/>
      <c r="AI380">
        <f t="shared" si="454"/>
        <v>0</v>
      </c>
      <c r="AJ380" s="45"/>
      <c r="AK380">
        <f t="shared" si="455"/>
        <v>0</v>
      </c>
      <c r="AL380" s="45"/>
      <c r="AM380">
        <f t="shared" si="479"/>
        <v>0</v>
      </c>
      <c r="AN380">
        <f t="shared" si="482"/>
        <v>0</v>
      </c>
      <c r="AO380">
        <f t="shared" si="456"/>
        <v>0</v>
      </c>
      <c r="AP380" s="45"/>
      <c r="AQ380" s="46">
        <f t="shared" si="480"/>
        <v>0</v>
      </c>
      <c r="AR380" s="45"/>
      <c r="AS380" s="46">
        <f t="shared" si="457"/>
        <v>0</v>
      </c>
      <c r="AT380" s="45"/>
      <c r="AU380" s="46">
        <f t="shared" si="458"/>
        <v>0</v>
      </c>
      <c r="AV380" s="45"/>
      <c r="AW380">
        <f t="shared" ref="AW380" si="524">IF(AV380="SI",1,0)</f>
        <v>0</v>
      </c>
      <c r="AX380">
        <f t="shared" si="484"/>
        <v>0</v>
      </c>
      <c r="AY380">
        <f t="shared" si="485"/>
        <v>0</v>
      </c>
    </row>
    <row r="381" spans="1:51" x14ac:dyDescent="0.25">
      <c r="A381" s="66">
        <f>'Mapa de riesgos'!B386</f>
        <v>0</v>
      </c>
      <c r="B381" s="67">
        <f>'Mapa de riesgos'!E386</f>
        <v>0</v>
      </c>
      <c r="C381" s="67"/>
      <c r="D381" s="45"/>
      <c r="E381" s="46">
        <f t="shared" si="442"/>
        <v>0</v>
      </c>
      <c r="F381" s="45"/>
      <c r="G381" s="46">
        <f t="shared" si="443"/>
        <v>0</v>
      </c>
      <c r="H381" s="45"/>
      <c r="I381" s="46">
        <f t="shared" si="478"/>
        <v>0</v>
      </c>
      <c r="J381" s="45"/>
      <c r="K381">
        <f t="shared" si="444"/>
        <v>0</v>
      </c>
      <c r="L381" s="45"/>
      <c r="M381">
        <f t="shared" si="445"/>
        <v>0</v>
      </c>
      <c r="N381" s="45"/>
      <c r="O381">
        <f t="shared" si="446"/>
        <v>0</v>
      </c>
      <c r="P381" s="45"/>
      <c r="Q381">
        <f t="shared" si="447"/>
        <v>0</v>
      </c>
      <c r="R381" s="45"/>
      <c r="S381" s="46">
        <f t="shared" si="448"/>
        <v>0</v>
      </c>
      <c r="T381" s="45"/>
      <c r="U381" s="46">
        <f t="shared" si="449"/>
        <v>0</v>
      </c>
      <c r="V381" s="45"/>
      <c r="W381" s="46">
        <f t="shared" si="450"/>
        <v>0</v>
      </c>
      <c r="X381" s="45"/>
      <c r="Y381" s="46">
        <f t="shared" si="460"/>
        <v>0</v>
      </c>
      <c r="Z381">
        <f t="shared" si="461"/>
        <v>0</v>
      </c>
      <c r="AA381" s="46">
        <f t="shared" si="462"/>
        <v>0</v>
      </c>
      <c r="AB381" s="45"/>
      <c r="AC381" s="46">
        <f t="shared" si="451"/>
        <v>0</v>
      </c>
      <c r="AD381" s="45"/>
      <c r="AE381" s="46">
        <f t="shared" si="452"/>
        <v>0</v>
      </c>
      <c r="AF381" s="45"/>
      <c r="AG381">
        <f t="shared" si="453"/>
        <v>0</v>
      </c>
      <c r="AH381" s="45"/>
      <c r="AI381">
        <f t="shared" si="454"/>
        <v>0</v>
      </c>
      <c r="AJ381" s="45"/>
      <c r="AK381">
        <f t="shared" si="455"/>
        <v>0</v>
      </c>
      <c r="AL381" s="45"/>
      <c r="AM381">
        <f t="shared" si="479"/>
        <v>0</v>
      </c>
      <c r="AN381">
        <f t="shared" si="482"/>
        <v>0</v>
      </c>
      <c r="AO381">
        <f t="shared" si="456"/>
        <v>0</v>
      </c>
      <c r="AP381" s="45"/>
      <c r="AQ381" s="46">
        <f t="shared" si="480"/>
        <v>0</v>
      </c>
      <c r="AR381" s="45"/>
      <c r="AS381" s="46">
        <f t="shared" si="457"/>
        <v>0</v>
      </c>
      <c r="AT381" s="45"/>
      <c r="AU381" s="46">
        <f t="shared" si="458"/>
        <v>0</v>
      </c>
      <c r="AV381" s="45"/>
      <c r="AW381">
        <f t="shared" ref="AW381" si="525">IF(AV381="SI",1,0)</f>
        <v>0</v>
      </c>
      <c r="AX381">
        <f t="shared" si="484"/>
        <v>0</v>
      </c>
      <c r="AY381">
        <f t="shared" si="485"/>
        <v>0</v>
      </c>
    </row>
    <row r="382" spans="1:51" x14ac:dyDescent="0.25">
      <c r="A382" s="66">
        <f>'Mapa de riesgos'!B387</f>
        <v>0</v>
      </c>
      <c r="B382" s="67">
        <f>'Mapa de riesgos'!E387</f>
        <v>0</v>
      </c>
      <c r="C382" s="67"/>
      <c r="D382" s="45"/>
      <c r="E382" s="46">
        <f t="shared" si="442"/>
        <v>0</v>
      </c>
      <c r="F382" s="45"/>
      <c r="G382" s="46">
        <f t="shared" si="443"/>
        <v>0</v>
      </c>
      <c r="H382" s="45"/>
      <c r="I382" s="46">
        <f t="shared" si="478"/>
        <v>0</v>
      </c>
      <c r="J382" s="45"/>
      <c r="K382">
        <f t="shared" si="444"/>
        <v>0</v>
      </c>
      <c r="L382" s="45"/>
      <c r="M382">
        <f t="shared" si="445"/>
        <v>0</v>
      </c>
      <c r="N382" s="45"/>
      <c r="O382">
        <f t="shared" si="446"/>
        <v>0</v>
      </c>
      <c r="P382" s="45"/>
      <c r="Q382">
        <f t="shared" si="447"/>
        <v>0</v>
      </c>
      <c r="R382" s="45"/>
      <c r="S382" s="46">
        <f t="shared" si="448"/>
        <v>0</v>
      </c>
      <c r="T382" s="45"/>
      <c r="U382" s="46">
        <f t="shared" si="449"/>
        <v>0</v>
      </c>
      <c r="V382" s="45"/>
      <c r="W382" s="46">
        <f t="shared" si="450"/>
        <v>0</v>
      </c>
      <c r="X382" s="45"/>
      <c r="Y382" s="46">
        <f t="shared" si="460"/>
        <v>0</v>
      </c>
      <c r="Z382">
        <f t="shared" si="461"/>
        <v>0</v>
      </c>
      <c r="AA382" s="46">
        <f t="shared" si="462"/>
        <v>0</v>
      </c>
      <c r="AB382" s="45"/>
      <c r="AC382" s="46">
        <f t="shared" si="451"/>
        <v>0</v>
      </c>
      <c r="AD382" s="45"/>
      <c r="AE382" s="46">
        <f t="shared" si="452"/>
        <v>0</v>
      </c>
      <c r="AF382" s="45"/>
      <c r="AG382">
        <f t="shared" si="453"/>
        <v>0</v>
      </c>
      <c r="AH382" s="45"/>
      <c r="AI382">
        <f t="shared" si="454"/>
        <v>0</v>
      </c>
      <c r="AJ382" s="45"/>
      <c r="AK382">
        <f t="shared" si="455"/>
        <v>0</v>
      </c>
      <c r="AL382" s="45"/>
      <c r="AM382">
        <f t="shared" si="479"/>
        <v>0</v>
      </c>
      <c r="AN382">
        <f t="shared" si="482"/>
        <v>0</v>
      </c>
      <c r="AO382">
        <f t="shared" si="456"/>
        <v>0</v>
      </c>
      <c r="AP382" s="45"/>
      <c r="AQ382" s="46">
        <f t="shared" si="480"/>
        <v>0</v>
      </c>
      <c r="AR382" s="45"/>
      <c r="AS382" s="46">
        <f t="shared" si="457"/>
        <v>0</v>
      </c>
      <c r="AT382" s="45"/>
      <c r="AU382" s="46">
        <f t="shared" si="458"/>
        <v>0</v>
      </c>
      <c r="AV382" s="45"/>
      <c r="AW382">
        <f t="shared" ref="AW382" si="526">IF(AV382="SI",1,0)</f>
        <v>0</v>
      </c>
      <c r="AX382">
        <f t="shared" si="484"/>
        <v>0</v>
      </c>
      <c r="AY382">
        <f t="shared" si="485"/>
        <v>0</v>
      </c>
    </row>
    <row r="383" spans="1:51" x14ac:dyDescent="0.25">
      <c r="A383" s="66">
        <f>'Mapa de riesgos'!B388</f>
        <v>0</v>
      </c>
      <c r="B383" s="67">
        <f>'Mapa de riesgos'!E388</f>
        <v>0</v>
      </c>
      <c r="C383" s="67"/>
      <c r="D383" s="45"/>
      <c r="E383" s="46">
        <f t="shared" si="442"/>
        <v>0</v>
      </c>
      <c r="F383" s="45"/>
      <c r="G383" s="46">
        <f t="shared" si="443"/>
        <v>0</v>
      </c>
      <c r="H383" s="45"/>
      <c r="I383" s="46">
        <f t="shared" si="478"/>
        <v>0</v>
      </c>
      <c r="J383" s="45"/>
      <c r="K383">
        <f t="shared" si="444"/>
        <v>0</v>
      </c>
      <c r="L383" s="45"/>
      <c r="M383">
        <f t="shared" si="445"/>
        <v>0</v>
      </c>
      <c r="N383" s="45"/>
      <c r="O383">
        <f t="shared" si="446"/>
        <v>0</v>
      </c>
      <c r="P383" s="45"/>
      <c r="Q383">
        <f t="shared" si="447"/>
        <v>0</v>
      </c>
      <c r="R383" s="45"/>
      <c r="S383" s="46">
        <f t="shared" si="448"/>
        <v>0</v>
      </c>
      <c r="T383" s="45"/>
      <c r="U383" s="46">
        <f t="shared" si="449"/>
        <v>0</v>
      </c>
      <c r="V383" s="45"/>
      <c r="W383" s="46">
        <f t="shared" si="450"/>
        <v>0</v>
      </c>
      <c r="X383" s="45"/>
      <c r="Y383" s="46">
        <f t="shared" si="460"/>
        <v>0</v>
      </c>
      <c r="Z383">
        <f t="shared" si="461"/>
        <v>0</v>
      </c>
      <c r="AA383" s="46">
        <f t="shared" si="462"/>
        <v>0</v>
      </c>
      <c r="AB383" s="45"/>
      <c r="AC383" s="46">
        <f t="shared" si="451"/>
        <v>0</v>
      </c>
      <c r="AD383" s="45"/>
      <c r="AE383" s="46">
        <f t="shared" si="452"/>
        <v>0</v>
      </c>
      <c r="AF383" s="45"/>
      <c r="AG383">
        <f t="shared" si="453"/>
        <v>0</v>
      </c>
      <c r="AH383" s="45"/>
      <c r="AI383">
        <f t="shared" si="454"/>
        <v>0</v>
      </c>
      <c r="AJ383" s="45"/>
      <c r="AK383">
        <f t="shared" si="455"/>
        <v>0</v>
      </c>
      <c r="AL383" s="45"/>
      <c r="AM383">
        <f t="shared" si="479"/>
        <v>0</v>
      </c>
      <c r="AN383">
        <f t="shared" si="482"/>
        <v>0</v>
      </c>
      <c r="AO383">
        <f t="shared" si="456"/>
        <v>0</v>
      </c>
      <c r="AP383" s="45"/>
      <c r="AQ383" s="46">
        <f t="shared" si="480"/>
        <v>0</v>
      </c>
      <c r="AR383" s="45"/>
      <c r="AS383" s="46">
        <f t="shared" si="457"/>
        <v>0</v>
      </c>
      <c r="AT383" s="45"/>
      <c r="AU383" s="46">
        <f t="shared" si="458"/>
        <v>0</v>
      </c>
      <c r="AV383" s="45"/>
      <c r="AW383">
        <f t="shared" ref="AW383" si="527">IF(AV383="SI",1,0)</f>
        <v>0</v>
      </c>
      <c r="AX383">
        <f t="shared" si="484"/>
        <v>0</v>
      </c>
      <c r="AY383">
        <f t="shared" si="485"/>
        <v>0</v>
      </c>
    </row>
    <row r="384" spans="1:51" x14ac:dyDescent="0.25">
      <c r="A384" s="66">
        <f>'Mapa de riesgos'!B389</f>
        <v>0</v>
      </c>
      <c r="B384" s="67">
        <f>'Mapa de riesgos'!E389</f>
        <v>0</v>
      </c>
      <c r="C384" s="67"/>
      <c r="D384" s="45"/>
      <c r="E384" s="46">
        <f t="shared" si="442"/>
        <v>0</v>
      </c>
      <c r="F384" s="45"/>
      <c r="G384" s="46">
        <f t="shared" si="443"/>
        <v>0</v>
      </c>
      <c r="H384" s="45"/>
      <c r="I384" s="46">
        <f t="shared" si="478"/>
        <v>0</v>
      </c>
      <c r="J384" s="45"/>
      <c r="K384">
        <f t="shared" si="444"/>
        <v>0</v>
      </c>
      <c r="L384" s="45"/>
      <c r="M384">
        <f t="shared" si="445"/>
        <v>0</v>
      </c>
      <c r="N384" s="45"/>
      <c r="O384">
        <f t="shared" si="446"/>
        <v>0</v>
      </c>
      <c r="P384" s="45"/>
      <c r="Q384">
        <f t="shared" si="447"/>
        <v>0</v>
      </c>
      <c r="R384" s="45"/>
      <c r="S384" s="46">
        <f t="shared" si="448"/>
        <v>0</v>
      </c>
      <c r="T384" s="45"/>
      <c r="U384" s="46">
        <f t="shared" si="449"/>
        <v>0</v>
      </c>
      <c r="V384" s="45"/>
      <c r="W384" s="46">
        <f t="shared" si="450"/>
        <v>0</v>
      </c>
      <c r="X384" s="45"/>
      <c r="Y384" s="46">
        <f t="shared" si="460"/>
        <v>0</v>
      </c>
      <c r="Z384">
        <f t="shared" si="461"/>
        <v>0</v>
      </c>
      <c r="AA384" s="46">
        <f t="shared" si="462"/>
        <v>0</v>
      </c>
      <c r="AB384" s="45"/>
      <c r="AC384" s="46">
        <f t="shared" si="451"/>
        <v>0</v>
      </c>
      <c r="AD384" s="45"/>
      <c r="AE384" s="46">
        <f t="shared" si="452"/>
        <v>0</v>
      </c>
      <c r="AF384" s="45"/>
      <c r="AG384">
        <f t="shared" si="453"/>
        <v>0</v>
      </c>
      <c r="AH384" s="45"/>
      <c r="AI384">
        <f t="shared" si="454"/>
        <v>0</v>
      </c>
      <c r="AJ384" s="45"/>
      <c r="AK384">
        <f t="shared" si="455"/>
        <v>0</v>
      </c>
      <c r="AL384" s="45"/>
      <c r="AM384">
        <f t="shared" si="479"/>
        <v>0</v>
      </c>
      <c r="AN384">
        <f t="shared" si="482"/>
        <v>0</v>
      </c>
      <c r="AO384">
        <f t="shared" si="456"/>
        <v>0</v>
      </c>
      <c r="AP384" s="45"/>
      <c r="AQ384" s="46">
        <f t="shared" si="480"/>
        <v>0</v>
      </c>
      <c r="AR384" s="45"/>
      <c r="AS384" s="46">
        <f t="shared" si="457"/>
        <v>0</v>
      </c>
      <c r="AT384" s="45"/>
      <c r="AU384" s="46">
        <f t="shared" si="458"/>
        <v>0</v>
      </c>
      <c r="AV384" s="45"/>
      <c r="AW384">
        <f t="shared" ref="AW384" si="528">IF(AV384="SI",1,0)</f>
        <v>0</v>
      </c>
      <c r="AX384">
        <f t="shared" si="484"/>
        <v>0</v>
      </c>
      <c r="AY384">
        <f t="shared" si="485"/>
        <v>0</v>
      </c>
    </row>
    <row r="385" spans="1:51" x14ac:dyDescent="0.25">
      <c r="A385" s="66">
        <f>'Mapa de riesgos'!B390</f>
        <v>0</v>
      </c>
      <c r="B385" s="67">
        <f>'Mapa de riesgos'!E390</f>
        <v>0</v>
      </c>
      <c r="C385" s="67"/>
      <c r="D385" s="45"/>
      <c r="E385" s="46">
        <f t="shared" si="442"/>
        <v>0</v>
      </c>
      <c r="F385" s="45"/>
      <c r="G385" s="46">
        <f t="shared" si="443"/>
        <v>0</v>
      </c>
      <c r="H385" s="45"/>
      <c r="I385" s="46">
        <f t="shared" si="478"/>
        <v>0</v>
      </c>
      <c r="J385" s="45"/>
      <c r="K385">
        <f t="shared" si="444"/>
        <v>0</v>
      </c>
      <c r="L385" s="45"/>
      <c r="M385">
        <f t="shared" si="445"/>
        <v>0</v>
      </c>
      <c r="N385" s="45"/>
      <c r="O385">
        <f t="shared" si="446"/>
        <v>0</v>
      </c>
      <c r="P385" s="45"/>
      <c r="Q385">
        <f t="shared" si="447"/>
        <v>0</v>
      </c>
      <c r="R385" s="45"/>
      <c r="S385" s="46">
        <f t="shared" si="448"/>
        <v>0</v>
      </c>
      <c r="T385" s="45"/>
      <c r="U385" s="46">
        <f t="shared" si="449"/>
        <v>0</v>
      </c>
      <c r="V385" s="45"/>
      <c r="W385" s="46">
        <f t="shared" si="450"/>
        <v>0</v>
      </c>
      <c r="X385" s="45"/>
      <c r="Y385" s="46">
        <f t="shared" si="460"/>
        <v>0</v>
      </c>
      <c r="Z385">
        <f t="shared" si="461"/>
        <v>0</v>
      </c>
      <c r="AA385" s="46">
        <f t="shared" si="462"/>
        <v>0</v>
      </c>
      <c r="AB385" s="45"/>
      <c r="AC385" s="46">
        <f t="shared" si="451"/>
        <v>0</v>
      </c>
      <c r="AD385" s="45"/>
      <c r="AE385" s="46">
        <f t="shared" si="452"/>
        <v>0</v>
      </c>
      <c r="AF385" s="45"/>
      <c r="AG385">
        <f t="shared" si="453"/>
        <v>0</v>
      </c>
      <c r="AH385" s="45"/>
      <c r="AI385">
        <f t="shared" si="454"/>
        <v>0</v>
      </c>
      <c r="AJ385" s="45"/>
      <c r="AK385">
        <f t="shared" si="455"/>
        <v>0</v>
      </c>
      <c r="AL385" s="45"/>
      <c r="AM385">
        <f t="shared" si="479"/>
        <v>0</v>
      </c>
      <c r="AN385">
        <f t="shared" si="482"/>
        <v>0</v>
      </c>
      <c r="AO385">
        <f t="shared" si="456"/>
        <v>0</v>
      </c>
      <c r="AP385" s="45"/>
      <c r="AQ385" s="46">
        <f t="shared" si="480"/>
        <v>0</v>
      </c>
      <c r="AR385" s="45"/>
      <c r="AS385" s="46">
        <f t="shared" si="457"/>
        <v>0</v>
      </c>
      <c r="AT385" s="45"/>
      <c r="AU385" s="46">
        <f t="shared" si="458"/>
        <v>0</v>
      </c>
      <c r="AV385" s="45"/>
      <c r="AW385">
        <f t="shared" ref="AW385" si="529">IF(AV385="SI",1,0)</f>
        <v>0</v>
      </c>
      <c r="AX385">
        <f t="shared" si="484"/>
        <v>0</v>
      </c>
      <c r="AY385">
        <f t="shared" si="485"/>
        <v>0</v>
      </c>
    </row>
    <row r="386" spans="1:51" x14ac:dyDescent="0.25">
      <c r="A386" s="66">
        <f>'Mapa de riesgos'!B391</f>
        <v>0</v>
      </c>
      <c r="B386" s="67">
        <f>'Mapa de riesgos'!E391</f>
        <v>0</v>
      </c>
      <c r="C386" s="67"/>
      <c r="D386" s="45"/>
      <c r="E386" s="46">
        <f t="shared" si="442"/>
        <v>0</v>
      </c>
      <c r="F386" s="45"/>
      <c r="G386" s="46">
        <f t="shared" si="443"/>
        <v>0</v>
      </c>
      <c r="H386" s="45"/>
      <c r="I386" s="46">
        <f t="shared" si="478"/>
        <v>0</v>
      </c>
      <c r="J386" s="45"/>
      <c r="K386">
        <f t="shared" si="444"/>
        <v>0</v>
      </c>
      <c r="L386" s="45"/>
      <c r="M386">
        <f t="shared" si="445"/>
        <v>0</v>
      </c>
      <c r="N386" s="45"/>
      <c r="O386">
        <f t="shared" si="446"/>
        <v>0</v>
      </c>
      <c r="P386" s="45"/>
      <c r="Q386">
        <f t="shared" si="447"/>
        <v>0</v>
      </c>
      <c r="R386" s="45"/>
      <c r="S386" s="46">
        <f t="shared" si="448"/>
        <v>0</v>
      </c>
      <c r="T386" s="45"/>
      <c r="U386" s="46">
        <f t="shared" si="449"/>
        <v>0</v>
      </c>
      <c r="V386" s="45"/>
      <c r="W386" s="46">
        <f t="shared" si="450"/>
        <v>0</v>
      </c>
      <c r="X386" s="45"/>
      <c r="Y386" s="46">
        <f t="shared" si="460"/>
        <v>0</v>
      </c>
      <c r="Z386">
        <f t="shared" si="461"/>
        <v>0</v>
      </c>
      <c r="AA386" s="46">
        <f t="shared" si="462"/>
        <v>0</v>
      </c>
      <c r="AB386" s="45"/>
      <c r="AC386" s="46">
        <f t="shared" si="451"/>
        <v>0</v>
      </c>
      <c r="AD386" s="45"/>
      <c r="AE386" s="46">
        <f t="shared" si="452"/>
        <v>0</v>
      </c>
      <c r="AF386" s="45"/>
      <c r="AG386">
        <f t="shared" si="453"/>
        <v>0</v>
      </c>
      <c r="AH386" s="45"/>
      <c r="AI386">
        <f t="shared" si="454"/>
        <v>0</v>
      </c>
      <c r="AJ386" s="45"/>
      <c r="AK386">
        <f t="shared" si="455"/>
        <v>0</v>
      </c>
      <c r="AL386" s="45"/>
      <c r="AM386">
        <f t="shared" si="479"/>
        <v>0</v>
      </c>
      <c r="AN386">
        <f t="shared" si="482"/>
        <v>0</v>
      </c>
      <c r="AO386">
        <f t="shared" si="456"/>
        <v>0</v>
      </c>
      <c r="AP386" s="45"/>
      <c r="AQ386" s="46">
        <f t="shared" si="480"/>
        <v>0</v>
      </c>
      <c r="AR386" s="45"/>
      <c r="AS386" s="46">
        <f t="shared" si="457"/>
        <v>0</v>
      </c>
      <c r="AT386" s="45"/>
      <c r="AU386" s="46">
        <f t="shared" si="458"/>
        <v>0</v>
      </c>
      <c r="AV386" s="45"/>
      <c r="AW386">
        <f t="shared" ref="AW386" si="530">IF(AV386="SI",1,0)</f>
        <v>0</v>
      </c>
      <c r="AX386">
        <f t="shared" si="484"/>
        <v>0</v>
      </c>
      <c r="AY386">
        <f t="shared" si="485"/>
        <v>0</v>
      </c>
    </row>
    <row r="387" spans="1:51" x14ac:dyDescent="0.25">
      <c r="A387" s="66">
        <f>'Mapa de riesgos'!B392</f>
        <v>0</v>
      </c>
      <c r="B387" s="67">
        <f>'Mapa de riesgos'!E392</f>
        <v>0</v>
      </c>
      <c r="C387" s="67"/>
      <c r="D387" s="45"/>
      <c r="E387" s="46">
        <f t="shared" si="442"/>
        <v>0</v>
      </c>
      <c r="F387" s="45"/>
      <c r="G387" s="46">
        <f t="shared" si="443"/>
        <v>0</v>
      </c>
      <c r="H387" s="45"/>
      <c r="I387" s="46">
        <f t="shared" si="478"/>
        <v>0</v>
      </c>
      <c r="J387" s="45"/>
      <c r="K387">
        <f t="shared" si="444"/>
        <v>0</v>
      </c>
      <c r="L387" s="45"/>
      <c r="M387">
        <f t="shared" si="445"/>
        <v>0</v>
      </c>
      <c r="N387" s="45"/>
      <c r="O387">
        <f t="shared" si="446"/>
        <v>0</v>
      </c>
      <c r="P387" s="45"/>
      <c r="Q387">
        <f t="shared" si="447"/>
        <v>0</v>
      </c>
      <c r="R387" s="45"/>
      <c r="S387" s="46">
        <f t="shared" si="448"/>
        <v>0</v>
      </c>
      <c r="T387" s="45"/>
      <c r="U387" s="46">
        <f t="shared" si="449"/>
        <v>0</v>
      </c>
      <c r="V387" s="45"/>
      <c r="W387" s="46">
        <f t="shared" si="450"/>
        <v>0</v>
      </c>
      <c r="X387" s="45"/>
      <c r="Y387" s="46">
        <f t="shared" si="460"/>
        <v>0</v>
      </c>
      <c r="Z387">
        <f t="shared" si="461"/>
        <v>0</v>
      </c>
      <c r="AA387" s="46">
        <f t="shared" si="462"/>
        <v>0</v>
      </c>
      <c r="AB387" s="45"/>
      <c r="AC387" s="46">
        <f t="shared" si="451"/>
        <v>0</v>
      </c>
      <c r="AD387" s="45"/>
      <c r="AE387" s="46">
        <f t="shared" si="452"/>
        <v>0</v>
      </c>
      <c r="AF387" s="45"/>
      <c r="AG387">
        <f t="shared" si="453"/>
        <v>0</v>
      </c>
      <c r="AH387" s="45"/>
      <c r="AI387">
        <f t="shared" si="454"/>
        <v>0</v>
      </c>
      <c r="AJ387" s="45"/>
      <c r="AK387">
        <f t="shared" si="455"/>
        <v>0</v>
      </c>
      <c r="AL387" s="45"/>
      <c r="AM387">
        <f t="shared" si="479"/>
        <v>0</v>
      </c>
      <c r="AN387">
        <f t="shared" si="482"/>
        <v>0</v>
      </c>
      <c r="AO387">
        <f t="shared" si="456"/>
        <v>0</v>
      </c>
      <c r="AP387" s="45"/>
      <c r="AQ387" s="46">
        <f t="shared" si="480"/>
        <v>0</v>
      </c>
      <c r="AR387" s="45"/>
      <c r="AS387" s="46">
        <f t="shared" si="457"/>
        <v>0</v>
      </c>
      <c r="AT387" s="45"/>
      <c r="AU387" s="46">
        <f t="shared" si="458"/>
        <v>0</v>
      </c>
      <c r="AV387" s="45"/>
      <c r="AW387">
        <f t="shared" ref="AW387" si="531">IF(AV387="SI",1,0)</f>
        <v>0</v>
      </c>
      <c r="AX387">
        <f t="shared" si="484"/>
        <v>0</v>
      </c>
      <c r="AY387">
        <f t="shared" si="485"/>
        <v>0</v>
      </c>
    </row>
    <row r="388" spans="1:51" x14ac:dyDescent="0.25">
      <c r="A388" s="66">
        <f>'Mapa de riesgos'!B393</f>
        <v>0</v>
      </c>
      <c r="B388" s="67">
        <f>'Mapa de riesgos'!E393</f>
        <v>0</v>
      </c>
      <c r="C388" s="67"/>
      <c r="D388" s="45"/>
      <c r="E388" s="46">
        <f t="shared" ref="E388:E451" si="532">IF(D388="SI",1,0)</f>
        <v>0</v>
      </c>
      <c r="F388" s="45"/>
      <c r="G388" s="46">
        <f t="shared" ref="G388:G451" si="533">IF(F388="SI",1,0)</f>
        <v>0</v>
      </c>
      <c r="H388" s="45"/>
      <c r="I388" s="46">
        <f t="shared" si="478"/>
        <v>0</v>
      </c>
      <c r="J388" s="45"/>
      <c r="K388">
        <f t="shared" ref="K388:K451" si="534">IF(J388="SI",1,0)</f>
        <v>0</v>
      </c>
      <c r="L388" s="45"/>
      <c r="M388">
        <f t="shared" ref="M388:M451" si="535">IF(L388="SI",1,0)</f>
        <v>0</v>
      </c>
      <c r="N388" s="45"/>
      <c r="O388">
        <f t="shared" ref="O388:O451" si="536">IF(N388="SI",1,0)</f>
        <v>0</v>
      </c>
      <c r="P388" s="45"/>
      <c r="Q388">
        <f t="shared" ref="Q388:Q451" si="537">IF(P388="SI",1,0)</f>
        <v>0</v>
      </c>
      <c r="R388" s="45"/>
      <c r="S388" s="46">
        <f t="shared" ref="S388:S451" si="538">IF(R388="SI",1,0)</f>
        <v>0</v>
      </c>
      <c r="T388" s="45"/>
      <c r="U388" s="46">
        <f t="shared" ref="U388:U451" si="539">IF(T388="SI",1,0)</f>
        <v>0</v>
      </c>
      <c r="V388" s="45"/>
      <c r="W388" s="46">
        <f t="shared" ref="W388:W451" si="540">IF(V388="SI",1,0)</f>
        <v>0</v>
      </c>
      <c r="X388" s="45"/>
      <c r="Y388" s="46">
        <f t="shared" si="460"/>
        <v>0</v>
      </c>
      <c r="Z388">
        <f t="shared" si="461"/>
        <v>0</v>
      </c>
      <c r="AA388" s="46">
        <f t="shared" si="462"/>
        <v>0</v>
      </c>
      <c r="AB388" s="45"/>
      <c r="AC388" s="46">
        <f t="shared" ref="AC388:AC451" si="541">IF(AB388="SI",1,0)</f>
        <v>0</v>
      </c>
      <c r="AD388" s="45"/>
      <c r="AE388" s="46">
        <f t="shared" ref="AE388:AE451" si="542">IF(AD388="SI",1,0)</f>
        <v>0</v>
      </c>
      <c r="AF388" s="45"/>
      <c r="AG388">
        <f t="shared" ref="AG388:AG451" si="543">IF(AF388="SI",1,0)</f>
        <v>0</v>
      </c>
      <c r="AH388" s="45"/>
      <c r="AI388">
        <f t="shared" ref="AI388:AI451" si="544">IF(AH388="SI",1,0)</f>
        <v>0</v>
      </c>
      <c r="AJ388" s="45"/>
      <c r="AK388">
        <f t="shared" ref="AK388:AK451" si="545">IF(AJ388="SI",1,0)</f>
        <v>0</v>
      </c>
      <c r="AL388" s="45"/>
      <c r="AM388">
        <f t="shared" si="479"/>
        <v>0</v>
      </c>
      <c r="AN388">
        <f t="shared" si="482"/>
        <v>0</v>
      </c>
      <c r="AO388">
        <f t="shared" ref="AO388:AO451" si="546">IF(AN388=0,0,IF(AN388&lt;=2,1,IF(AN388&lt;=4,2,IF(AN388&lt;=6,3,IF(AN388&lt;=8,4,IF(AN388&lt;=11,5,""))))))</f>
        <v>0</v>
      </c>
      <c r="AP388" s="45"/>
      <c r="AQ388" s="46">
        <f t="shared" si="480"/>
        <v>0</v>
      </c>
      <c r="AR388" s="45"/>
      <c r="AS388" s="46">
        <f t="shared" ref="AS388:AS451" si="547">IF(AR388="SI",1,0)</f>
        <v>0</v>
      </c>
      <c r="AT388" s="45"/>
      <c r="AU388" s="46">
        <f t="shared" ref="AU388:AU451" si="548">IF(AT388="SI",1,0)</f>
        <v>0</v>
      </c>
      <c r="AV388" s="45"/>
      <c r="AW388">
        <f t="shared" ref="AW388" si="549">IF(AV388="SI",1,0)</f>
        <v>0</v>
      </c>
      <c r="AX388">
        <f t="shared" si="484"/>
        <v>0</v>
      </c>
      <c r="AY388">
        <f t="shared" si="485"/>
        <v>0</v>
      </c>
    </row>
    <row r="389" spans="1:51" x14ac:dyDescent="0.25">
      <c r="A389" s="66">
        <f>'Mapa de riesgos'!B394</f>
        <v>0</v>
      </c>
      <c r="B389" s="67">
        <f>'Mapa de riesgos'!E394</f>
        <v>0</v>
      </c>
      <c r="C389" s="67"/>
      <c r="D389" s="45"/>
      <c r="E389" s="46">
        <f t="shared" si="532"/>
        <v>0</v>
      </c>
      <c r="F389" s="45"/>
      <c r="G389" s="46">
        <f t="shared" si="533"/>
        <v>0</v>
      </c>
      <c r="H389" s="45"/>
      <c r="I389" s="46">
        <f t="shared" si="478"/>
        <v>0</v>
      </c>
      <c r="J389" s="45"/>
      <c r="K389">
        <f t="shared" si="534"/>
        <v>0</v>
      </c>
      <c r="L389" s="45"/>
      <c r="M389">
        <f t="shared" si="535"/>
        <v>0</v>
      </c>
      <c r="N389" s="45"/>
      <c r="O389">
        <f t="shared" si="536"/>
        <v>0</v>
      </c>
      <c r="P389" s="45"/>
      <c r="Q389">
        <f t="shared" si="537"/>
        <v>0</v>
      </c>
      <c r="R389" s="45"/>
      <c r="S389" s="46">
        <f t="shared" si="538"/>
        <v>0</v>
      </c>
      <c r="T389" s="45"/>
      <c r="U389" s="46">
        <f t="shared" si="539"/>
        <v>0</v>
      </c>
      <c r="V389" s="45"/>
      <c r="W389" s="46">
        <f t="shared" si="540"/>
        <v>0</v>
      </c>
      <c r="X389" s="45"/>
      <c r="Y389" s="46">
        <f t="shared" ref="Y389:Y452" si="550">IF(X389="SI",1,0)</f>
        <v>0</v>
      </c>
      <c r="Z389">
        <f t="shared" ref="Z389:Z452" si="551">E389+G389+I389+K389+M389+O389+Q389+S389+U389+W389+Y389</f>
        <v>0</v>
      </c>
      <c r="AA389" s="46">
        <f t="shared" ref="AA389:AA452" si="552">IF(Z389=0,0,IF(Z389=1,1,IF(Z389&lt;=3,2,IF(Z389&lt;=5,3,IF(Z389&lt;=8,4,IF(Z389&lt;=11,5,""))))))</f>
        <v>0</v>
      </c>
      <c r="AB389" s="45"/>
      <c r="AC389" s="46">
        <f t="shared" si="541"/>
        <v>0</v>
      </c>
      <c r="AD389" s="45"/>
      <c r="AE389" s="46">
        <f t="shared" si="542"/>
        <v>0</v>
      </c>
      <c r="AF389" s="45"/>
      <c r="AG389">
        <f t="shared" si="543"/>
        <v>0</v>
      </c>
      <c r="AH389" s="45"/>
      <c r="AI389">
        <f t="shared" si="544"/>
        <v>0</v>
      </c>
      <c r="AJ389" s="45"/>
      <c r="AK389">
        <f t="shared" si="545"/>
        <v>0</v>
      </c>
      <c r="AL389" s="45"/>
      <c r="AM389">
        <f t="shared" si="479"/>
        <v>0</v>
      </c>
      <c r="AN389">
        <f t="shared" si="482"/>
        <v>0</v>
      </c>
      <c r="AO389">
        <f t="shared" si="546"/>
        <v>0</v>
      </c>
      <c r="AP389" s="45"/>
      <c r="AQ389" s="46">
        <f t="shared" si="480"/>
        <v>0</v>
      </c>
      <c r="AR389" s="45"/>
      <c r="AS389" s="46">
        <f t="shared" si="547"/>
        <v>0</v>
      </c>
      <c r="AT389" s="45"/>
      <c r="AU389" s="46">
        <f t="shared" si="548"/>
        <v>0</v>
      </c>
      <c r="AV389" s="45"/>
      <c r="AW389">
        <f t="shared" ref="AW389" si="553">IF(AV389="SI",1,0)</f>
        <v>0</v>
      </c>
      <c r="AX389">
        <f t="shared" si="484"/>
        <v>0</v>
      </c>
      <c r="AY389">
        <f t="shared" si="485"/>
        <v>0</v>
      </c>
    </row>
    <row r="390" spans="1:51" x14ac:dyDescent="0.25">
      <c r="A390" s="66">
        <f>'Mapa de riesgos'!B395</f>
        <v>0</v>
      </c>
      <c r="B390" s="67">
        <f>'Mapa de riesgos'!E395</f>
        <v>0</v>
      </c>
      <c r="C390" s="67"/>
      <c r="D390" s="45"/>
      <c r="E390" s="46">
        <f t="shared" si="532"/>
        <v>0</v>
      </c>
      <c r="F390" s="45"/>
      <c r="G390" s="46">
        <f t="shared" si="533"/>
        <v>0</v>
      </c>
      <c r="H390" s="45"/>
      <c r="I390" s="46">
        <f t="shared" si="478"/>
        <v>0</v>
      </c>
      <c r="J390" s="45"/>
      <c r="K390">
        <f t="shared" si="534"/>
        <v>0</v>
      </c>
      <c r="L390" s="45"/>
      <c r="M390">
        <f t="shared" si="535"/>
        <v>0</v>
      </c>
      <c r="N390" s="45"/>
      <c r="O390">
        <f t="shared" si="536"/>
        <v>0</v>
      </c>
      <c r="P390" s="45"/>
      <c r="Q390">
        <f t="shared" si="537"/>
        <v>0</v>
      </c>
      <c r="R390" s="45"/>
      <c r="S390" s="46">
        <f t="shared" si="538"/>
        <v>0</v>
      </c>
      <c r="T390" s="45"/>
      <c r="U390" s="46">
        <f t="shared" si="539"/>
        <v>0</v>
      </c>
      <c r="V390" s="45"/>
      <c r="W390" s="46">
        <f t="shared" si="540"/>
        <v>0</v>
      </c>
      <c r="X390" s="45"/>
      <c r="Y390" s="46">
        <f t="shared" si="550"/>
        <v>0</v>
      </c>
      <c r="Z390">
        <f t="shared" si="551"/>
        <v>0</v>
      </c>
      <c r="AA390" s="46">
        <f t="shared" si="552"/>
        <v>0</v>
      </c>
      <c r="AB390" s="45"/>
      <c r="AC390" s="46">
        <f t="shared" si="541"/>
        <v>0</v>
      </c>
      <c r="AD390" s="45"/>
      <c r="AE390" s="46">
        <f t="shared" si="542"/>
        <v>0</v>
      </c>
      <c r="AF390" s="45"/>
      <c r="AG390">
        <f t="shared" si="543"/>
        <v>0</v>
      </c>
      <c r="AH390" s="45"/>
      <c r="AI390">
        <f t="shared" si="544"/>
        <v>0</v>
      </c>
      <c r="AJ390" s="45"/>
      <c r="AK390">
        <f t="shared" si="545"/>
        <v>0</v>
      </c>
      <c r="AL390" s="45"/>
      <c r="AM390">
        <f t="shared" si="479"/>
        <v>0</v>
      </c>
      <c r="AN390">
        <f t="shared" si="482"/>
        <v>0</v>
      </c>
      <c r="AO390">
        <f t="shared" si="546"/>
        <v>0</v>
      </c>
      <c r="AP390" s="45"/>
      <c r="AQ390" s="46">
        <f t="shared" si="480"/>
        <v>0</v>
      </c>
      <c r="AR390" s="45"/>
      <c r="AS390" s="46">
        <f t="shared" si="547"/>
        <v>0</v>
      </c>
      <c r="AT390" s="45"/>
      <c r="AU390" s="46">
        <f t="shared" si="548"/>
        <v>0</v>
      </c>
      <c r="AV390" s="45"/>
      <c r="AW390">
        <f t="shared" ref="AW390" si="554">IF(AV390="SI",1,0)</f>
        <v>0</v>
      </c>
      <c r="AX390">
        <f t="shared" si="484"/>
        <v>0</v>
      </c>
      <c r="AY390">
        <f t="shared" si="485"/>
        <v>0</v>
      </c>
    </row>
    <row r="391" spans="1:51" x14ac:dyDescent="0.25">
      <c r="A391" s="66">
        <f>'Mapa de riesgos'!B396</f>
        <v>0</v>
      </c>
      <c r="B391" s="67">
        <f>'Mapa de riesgos'!E396</f>
        <v>0</v>
      </c>
      <c r="C391" s="67"/>
      <c r="D391" s="45"/>
      <c r="E391" s="46">
        <f t="shared" si="532"/>
        <v>0</v>
      </c>
      <c r="F391" s="45"/>
      <c r="G391" s="46">
        <f t="shared" si="533"/>
        <v>0</v>
      </c>
      <c r="H391" s="45"/>
      <c r="I391" s="46">
        <f t="shared" si="478"/>
        <v>0</v>
      </c>
      <c r="J391" s="45"/>
      <c r="K391">
        <f t="shared" si="534"/>
        <v>0</v>
      </c>
      <c r="L391" s="45"/>
      <c r="M391">
        <f t="shared" si="535"/>
        <v>0</v>
      </c>
      <c r="N391" s="45"/>
      <c r="O391">
        <f t="shared" si="536"/>
        <v>0</v>
      </c>
      <c r="P391" s="45"/>
      <c r="Q391">
        <f t="shared" si="537"/>
        <v>0</v>
      </c>
      <c r="R391" s="45"/>
      <c r="S391" s="46">
        <f t="shared" si="538"/>
        <v>0</v>
      </c>
      <c r="T391" s="45"/>
      <c r="U391" s="46">
        <f t="shared" si="539"/>
        <v>0</v>
      </c>
      <c r="V391" s="45"/>
      <c r="W391" s="46">
        <f t="shared" si="540"/>
        <v>0</v>
      </c>
      <c r="X391" s="45"/>
      <c r="Y391" s="46">
        <f t="shared" si="550"/>
        <v>0</v>
      </c>
      <c r="Z391">
        <f t="shared" si="551"/>
        <v>0</v>
      </c>
      <c r="AA391" s="46">
        <f t="shared" si="552"/>
        <v>0</v>
      </c>
      <c r="AB391" s="45"/>
      <c r="AC391" s="46">
        <f t="shared" si="541"/>
        <v>0</v>
      </c>
      <c r="AD391" s="45"/>
      <c r="AE391" s="46">
        <f t="shared" si="542"/>
        <v>0</v>
      </c>
      <c r="AF391" s="45"/>
      <c r="AG391">
        <f t="shared" si="543"/>
        <v>0</v>
      </c>
      <c r="AH391" s="45"/>
      <c r="AI391">
        <f t="shared" si="544"/>
        <v>0</v>
      </c>
      <c r="AJ391" s="45"/>
      <c r="AK391">
        <f t="shared" si="545"/>
        <v>0</v>
      </c>
      <c r="AL391" s="45"/>
      <c r="AM391">
        <f t="shared" si="479"/>
        <v>0</v>
      </c>
      <c r="AN391">
        <f t="shared" si="482"/>
        <v>0</v>
      </c>
      <c r="AO391">
        <f t="shared" si="546"/>
        <v>0</v>
      </c>
      <c r="AP391" s="45"/>
      <c r="AQ391" s="46">
        <f t="shared" si="480"/>
        <v>0</v>
      </c>
      <c r="AR391" s="45"/>
      <c r="AS391" s="46">
        <f t="shared" si="547"/>
        <v>0</v>
      </c>
      <c r="AT391" s="45"/>
      <c r="AU391" s="46">
        <f t="shared" si="548"/>
        <v>0</v>
      </c>
      <c r="AV391" s="45"/>
      <c r="AW391">
        <f t="shared" ref="AW391" si="555">IF(AV391="SI",1,0)</f>
        <v>0</v>
      </c>
      <c r="AX391">
        <f t="shared" si="484"/>
        <v>0</v>
      </c>
      <c r="AY391">
        <f t="shared" si="485"/>
        <v>0</v>
      </c>
    </row>
    <row r="392" spans="1:51" x14ac:dyDescent="0.25">
      <c r="A392" s="66">
        <f>'Mapa de riesgos'!B397</f>
        <v>0</v>
      </c>
      <c r="B392" s="67">
        <f>'Mapa de riesgos'!E397</f>
        <v>0</v>
      </c>
      <c r="C392" s="67"/>
      <c r="D392" s="45"/>
      <c r="E392" s="46">
        <f t="shared" si="532"/>
        <v>0</v>
      </c>
      <c r="F392" s="45"/>
      <c r="G392" s="46">
        <f t="shared" si="533"/>
        <v>0</v>
      </c>
      <c r="H392" s="45"/>
      <c r="I392" s="46">
        <f t="shared" si="478"/>
        <v>0</v>
      </c>
      <c r="J392" s="45"/>
      <c r="K392">
        <f t="shared" si="534"/>
        <v>0</v>
      </c>
      <c r="L392" s="45"/>
      <c r="M392">
        <f t="shared" si="535"/>
        <v>0</v>
      </c>
      <c r="N392" s="45"/>
      <c r="O392">
        <f t="shared" si="536"/>
        <v>0</v>
      </c>
      <c r="P392" s="45"/>
      <c r="Q392">
        <f t="shared" si="537"/>
        <v>0</v>
      </c>
      <c r="R392" s="45"/>
      <c r="S392" s="46">
        <f t="shared" si="538"/>
        <v>0</v>
      </c>
      <c r="T392" s="45"/>
      <c r="U392" s="46">
        <f t="shared" si="539"/>
        <v>0</v>
      </c>
      <c r="V392" s="45"/>
      <c r="W392" s="46">
        <f t="shared" si="540"/>
        <v>0</v>
      </c>
      <c r="X392" s="45"/>
      <c r="Y392" s="46">
        <f t="shared" si="550"/>
        <v>0</v>
      </c>
      <c r="Z392">
        <f t="shared" si="551"/>
        <v>0</v>
      </c>
      <c r="AA392" s="46">
        <f t="shared" si="552"/>
        <v>0</v>
      </c>
      <c r="AB392" s="45"/>
      <c r="AC392" s="46">
        <f t="shared" si="541"/>
        <v>0</v>
      </c>
      <c r="AD392" s="45"/>
      <c r="AE392" s="46">
        <f t="shared" si="542"/>
        <v>0</v>
      </c>
      <c r="AF392" s="45"/>
      <c r="AG392">
        <f t="shared" si="543"/>
        <v>0</v>
      </c>
      <c r="AH392" s="45"/>
      <c r="AI392">
        <f t="shared" si="544"/>
        <v>0</v>
      </c>
      <c r="AJ392" s="45"/>
      <c r="AK392">
        <f t="shared" si="545"/>
        <v>0</v>
      </c>
      <c r="AL392" s="45"/>
      <c r="AM392">
        <f t="shared" si="479"/>
        <v>0</v>
      </c>
      <c r="AN392">
        <f t="shared" si="482"/>
        <v>0</v>
      </c>
      <c r="AO392">
        <f t="shared" si="546"/>
        <v>0</v>
      </c>
      <c r="AP392" s="45"/>
      <c r="AQ392" s="46">
        <f t="shared" si="480"/>
        <v>0</v>
      </c>
      <c r="AR392" s="45"/>
      <c r="AS392" s="46">
        <f t="shared" si="547"/>
        <v>0</v>
      </c>
      <c r="AT392" s="45"/>
      <c r="AU392" s="46">
        <f t="shared" si="548"/>
        <v>0</v>
      </c>
      <c r="AV392" s="45"/>
      <c r="AW392">
        <f t="shared" ref="AW392" si="556">IF(AV392="SI",1,0)</f>
        <v>0</v>
      </c>
      <c r="AX392">
        <f t="shared" si="484"/>
        <v>0</v>
      </c>
      <c r="AY392">
        <f t="shared" si="485"/>
        <v>0</v>
      </c>
    </row>
    <row r="393" spans="1:51" x14ac:dyDescent="0.25">
      <c r="A393" s="66">
        <f>'Mapa de riesgos'!B398</f>
        <v>0</v>
      </c>
      <c r="B393" s="67">
        <f>'Mapa de riesgos'!E398</f>
        <v>0</v>
      </c>
      <c r="C393" s="67"/>
      <c r="D393" s="45"/>
      <c r="E393" s="46">
        <f t="shared" si="532"/>
        <v>0</v>
      </c>
      <c r="F393" s="45"/>
      <c r="G393" s="46">
        <f t="shared" si="533"/>
        <v>0</v>
      </c>
      <c r="H393" s="45"/>
      <c r="I393" s="46">
        <f t="shared" si="478"/>
        <v>0</v>
      </c>
      <c r="J393" s="45"/>
      <c r="K393">
        <f t="shared" si="534"/>
        <v>0</v>
      </c>
      <c r="L393" s="45"/>
      <c r="M393">
        <f t="shared" si="535"/>
        <v>0</v>
      </c>
      <c r="N393" s="45"/>
      <c r="O393">
        <f t="shared" si="536"/>
        <v>0</v>
      </c>
      <c r="P393" s="45"/>
      <c r="Q393">
        <f t="shared" si="537"/>
        <v>0</v>
      </c>
      <c r="R393" s="45"/>
      <c r="S393" s="46">
        <f t="shared" si="538"/>
        <v>0</v>
      </c>
      <c r="T393" s="45"/>
      <c r="U393" s="46">
        <f t="shared" si="539"/>
        <v>0</v>
      </c>
      <c r="V393" s="45"/>
      <c r="W393" s="46">
        <f t="shared" si="540"/>
        <v>0</v>
      </c>
      <c r="X393" s="45"/>
      <c r="Y393" s="46">
        <f t="shared" si="550"/>
        <v>0</v>
      </c>
      <c r="Z393">
        <f t="shared" si="551"/>
        <v>0</v>
      </c>
      <c r="AA393" s="46">
        <f t="shared" si="552"/>
        <v>0</v>
      </c>
      <c r="AB393" s="45"/>
      <c r="AC393" s="46">
        <f t="shared" si="541"/>
        <v>0</v>
      </c>
      <c r="AD393" s="45"/>
      <c r="AE393" s="46">
        <f t="shared" si="542"/>
        <v>0</v>
      </c>
      <c r="AF393" s="45"/>
      <c r="AG393">
        <f t="shared" si="543"/>
        <v>0</v>
      </c>
      <c r="AH393" s="45"/>
      <c r="AI393">
        <f t="shared" si="544"/>
        <v>0</v>
      </c>
      <c r="AJ393" s="45"/>
      <c r="AK393">
        <f t="shared" si="545"/>
        <v>0</v>
      </c>
      <c r="AL393" s="45"/>
      <c r="AM393">
        <f t="shared" si="479"/>
        <v>0</v>
      </c>
      <c r="AN393">
        <f t="shared" si="482"/>
        <v>0</v>
      </c>
      <c r="AO393">
        <f t="shared" si="546"/>
        <v>0</v>
      </c>
      <c r="AP393" s="45"/>
      <c r="AQ393" s="46">
        <f t="shared" si="480"/>
        <v>0</v>
      </c>
      <c r="AR393" s="45"/>
      <c r="AS393" s="46">
        <f t="shared" si="547"/>
        <v>0</v>
      </c>
      <c r="AT393" s="45"/>
      <c r="AU393" s="46">
        <f t="shared" si="548"/>
        <v>0</v>
      </c>
      <c r="AV393" s="45"/>
      <c r="AW393">
        <f t="shared" ref="AW393" si="557">IF(AV393="SI",1,0)</f>
        <v>0</v>
      </c>
      <c r="AX393">
        <f t="shared" si="484"/>
        <v>0</v>
      </c>
      <c r="AY393">
        <f t="shared" si="485"/>
        <v>0</v>
      </c>
    </row>
    <row r="394" spans="1:51" x14ac:dyDescent="0.25">
      <c r="A394" s="66">
        <f>'Mapa de riesgos'!B399</f>
        <v>0</v>
      </c>
      <c r="B394" s="67">
        <f>'Mapa de riesgos'!E399</f>
        <v>0</v>
      </c>
      <c r="C394" s="67"/>
      <c r="D394" s="45"/>
      <c r="E394" s="46">
        <f t="shared" si="532"/>
        <v>0</v>
      </c>
      <c r="F394" s="45"/>
      <c r="G394" s="46">
        <f t="shared" si="533"/>
        <v>0</v>
      </c>
      <c r="H394" s="45"/>
      <c r="I394" s="46">
        <f t="shared" si="478"/>
        <v>0</v>
      </c>
      <c r="J394" s="45"/>
      <c r="K394">
        <f t="shared" si="534"/>
        <v>0</v>
      </c>
      <c r="L394" s="45"/>
      <c r="M394">
        <f t="shared" si="535"/>
        <v>0</v>
      </c>
      <c r="N394" s="45"/>
      <c r="O394">
        <f t="shared" si="536"/>
        <v>0</v>
      </c>
      <c r="P394" s="45"/>
      <c r="Q394">
        <f t="shared" si="537"/>
        <v>0</v>
      </c>
      <c r="R394" s="45"/>
      <c r="S394" s="46">
        <f t="shared" si="538"/>
        <v>0</v>
      </c>
      <c r="T394" s="45"/>
      <c r="U394" s="46">
        <f t="shared" si="539"/>
        <v>0</v>
      </c>
      <c r="V394" s="45"/>
      <c r="W394" s="46">
        <f t="shared" si="540"/>
        <v>0</v>
      </c>
      <c r="X394" s="45"/>
      <c r="Y394" s="46">
        <f t="shared" si="550"/>
        <v>0</v>
      </c>
      <c r="Z394">
        <f t="shared" si="551"/>
        <v>0</v>
      </c>
      <c r="AA394" s="46">
        <f t="shared" si="552"/>
        <v>0</v>
      </c>
      <c r="AB394" s="45"/>
      <c r="AC394" s="46">
        <f t="shared" si="541"/>
        <v>0</v>
      </c>
      <c r="AD394" s="45"/>
      <c r="AE394" s="46">
        <f t="shared" si="542"/>
        <v>0</v>
      </c>
      <c r="AF394" s="45"/>
      <c r="AG394">
        <f t="shared" si="543"/>
        <v>0</v>
      </c>
      <c r="AH394" s="45"/>
      <c r="AI394">
        <f t="shared" si="544"/>
        <v>0</v>
      </c>
      <c r="AJ394" s="45"/>
      <c r="AK394">
        <f t="shared" si="545"/>
        <v>0</v>
      </c>
      <c r="AL394" s="45"/>
      <c r="AM394">
        <f t="shared" si="479"/>
        <v>0</v>
      </c>
      <c r="AN394">
        <f t="shared" si="482"/>
        <v>0</v>
      </c>
      <c r="AO394">
        <f t="shared" si="546"/>
        <v>0</v>
      </c>
      <c r="AP394" s="45"/>
      <c r="AQ394" s="46">
        <f t="shared" si="480"/>
        <v>0</v>
      </c>
      <c r="AR394" s="45"/>
      <c r="AS394" s="46">
        <f t="shared" si="547"/>
        <v>0</v>
      </c>
      <c r="AT394" s="45"/>
      <c r="AU394" s="46">
        <f t="shared" si="548"/>
        <v>0</v>
      </c>
      <c r="AV394" s="45"/>
      <c r="AW394">
        <f t="shared" ref="AW394" si="558">IF(AV394="SI",1,0)</f>
        <v>0</v>
      </c>
      <c r="AX394">
        <f t="shared" si="484"/>
        <v>0</v>
      </c>
      <c r="AY394">
        <f t="shared" si="485"/>
        <v>0</v>
      </c>
    </row>
    <row r="395" spans="1:51" x14ac:dyDescent="0.25">
      <c r="A395" s="66">
        <f>'Mapa de riesgos'!B400</f>
        <v>0</v>
      </c>
      <c r="B395" s="67">
        <f>'Mapa de riesgos'!E400</f>
        <v>0</v>
      </c>
      <c r="C395" s="67"/>
      <c r="D395" s="45"/>
      <c r="E395" s="46">
        <f t="shared" si="532"/>
        <v>0</v>
      </c>
      <c r="F395" s="45"/>
      <c r="G395" s="46">
        <f t="shared" si="533"/>
        <v>0</v>
      </c>
      <c r="H395" s="45"/>
      <c r="I395" s="46">
        <f t="shared" si="478"/>
        <v>0</v>
      </c>
      <c r="J395" s="45"/>
      <c r="K395">
        <f t="shared" si="534"/>
        <v>0</v>
      </c>
      <c r="L395" s="45"/>
      <c r="M395">
        <f t="shared" si="535"/>
        <v>0</v>
      </c>
      <c r="N395" s="45"/>
      <c r="O395">
        <f t="shared" si="536"/>
        <v>0</v>
      </c>
      <c r="P395" s="45"/>
      <c r="Q395">
        <f t="shared" si="537"/>
        <v>0</v>
      </c>
      <c r="R395" s="45"/>
      <c r="S395" s="46">
        <f t="shared" si="538"/>
        <v>0</v>
      </c>
      <c r="T395" s="45"/>
      <c r="U395" s="46">
        <f t="shared" si="539"/>
        <v>0</v>
      </c>
      <c r="V395" s="45"/>
      <c r="W395" s="46">
        <f t="shared" si="540"/>
        <v>0</v>
      </c>
      <c r="X395" s="45"/>
      <c r="Y395" s="46">
        <f t="shared" si="550"/>
        <v>0</v>
      </c>
      <c r="Z395">
        <f t="shared" si="551"/>
        <v>0</v>
      </c>
      <c r="AA395" s="46">
        <f t="shared" si="552"/>
        <v>0</v>
      </c>
      <c r="AB395" s="45"/>
      <c r="AC395" s="46">
        <f t="shared" si="541"/>
        <v>0</v>
      </c>
      <c r="AD395" s="45"/>
      <c r="AE395" s="46">
        <f t="shared" si="542"/>
        <v>0</v>
      </c>
      <c r="AF395" s="45"/>
      <c r="AG395">
        <f t="shared" si="543"/>
        <v>0</v>
      </c>
      <c r="AH395" s="45"/>
      <c r="AI395">
        <f t="shared" si="544"/>
        <v>0</v>
      </c>
      <c r="AJ395" s="45"/>
      <c r="AK395">
        <f t="shared" si="545"/>
        <v>0</v>
      </c>
      <c r="AL395" s="45"/>
      <c r="AM395">
        <f t="shared" si="479"/>
        <v>0</v>
      </c>
      <c r="AN395">
        <f t="shared" si="482"/>
        <v>0</v>
      </c>
      <c r="AO395">
        <f t="shared" si="546"/>
        <v>0</v>
      </c>
      <c r="AP395" s="45"/>
      <c r="AQ395" s="46">
        <f t="shared" si="480"/>
        <v>0</v>
      </c>
      <c r="AR395" s="45"/>
      <c r="AS395" s="46">
        <f t="shared" si="547"/>
        <v>0</v>
      </c>
      <c r="AT395" s="45"/>
      <c r="AU395" s="46">
        <f t="shared" si="548"/>
        <v>0</v>
      </c>
      <c r="AV395" s="45"/>
      <c r="AW395">
        <f t="shared" ref="AW395" si="559">IF(AV395="SI",1,0)</f>
        <v>0</v>
      </c>
      <c r="AX395">
        <f t="shared" si="484"/>
        <v>0</v>
      </c>
      <c r="AY395">
        <f t="shared" si="485"/>
        <v>0</v>
      </c>
    </row>
    <row r="396" spans="1:51" x14ac:dyDescent="0.25">
      <c r="A396" s="66">
        <f>'Mapa de riesgos'!B401</f>
        <v>0</v>
      </c>
      <c r="B396" s="67">
        <f>'Mapa de riesgos'!E401</f>
        <v>0</v>
      </c>
      <c r="C396" s="67"/>
      <c r="D396" s="45"/>
      <c r="E396" s="46">
        <f t="shared" si="532"/>
        <v>0</v>
      </c>
      <c r="F396" s="45"/>
      <c r="G396" s="46">
        <f t="shared" si="533"/>
        <v>0</v>
      </c>
      <c r="H396" s="45"/>
      <c r="I396" s="46">
        <f t="shared" si="478"/>
        <v>0</v>
      </c>
      <c r="J396" s="45"/>
      <c r="K396">
        <f t="shared" si="534"/>
        <v>0</v>
      </c>
      <c r="L396" s="45"/>
      <c r="M396">
        <f t="shared" si="535"/>
        <v>0</v>
      </c>
      <c r="N396" s="45"/>
      <c r="O396">
        <f t="shared" si="536"/>
        <v>0</v>
      </c>
      <c r="P396" s="45"/>
      <c r="Q396">
        <f t="shared" si="537"/>
        <v>0</v>
      </c>
      <c r="R396" s="45"/>
      <c r="S396" s="46">
        <f t="shared" si="538"/>
        <v>0</v>
      </c>
      <c r="T396" s="45"/>
      <c r="U396" s="46">
        <f t="shared" si="539"/>
        <v>0</v>
      </c>
      <c r="V396" s="45"/>
      <c r="W396" s="46">
        <f t="shared" si="540"/>
        <v>0</v>
      </c>
      <c r="X396" s="45"/>
      <c r="Y396" s="46">
        <f t="shared" si="550"/>
        <v>0</v>
      </c>
      <c r="Z396">
        <f t="shared" si="551"/>
        <v>0</v>
      </c>
      <c r="AA396" s="46">
        <f t="shared" si="552"/>
        <v>0</v>
      </c>
      <c r="AB396" s="45"/>
      <c r="AC396" s="46">
        <f t="shared" si="541"/>
        <v>0</v>
      </c>
      <c r="AD396" s="45"/>
      <c r="AE396" s="46">
        <f t="shared" si="542"/>
        <v>0</v>
      </c>
      <c r="AF396" s="45"/>
      <c r="AG396">
        <f t="shared" si="543"/>
        <v>0</v>
      </c>
      <c r="AH396" s="45"/>
      <c r="AI396">
        <f t="shared" si="544"/>
        <v>0</v>
      </c>
      <c r="AJ396" s="45"/>
      <c r="AK396">
        <f t="shared" si="545"/>
        <v>0</v>
      </c>
      <c r="AL396" s="45"/>
      <c r="AM396">
        <f t="shared" si="479"/>
        <v>0</v>
      </c>
      <c r="AN396">
        <f t="shared" si="482"/>
        <v>0</v>
      </c>
      <c r="AO396">
        <f t="shared" si="546"/>
        <v>0</v>
      </c>
      <c r="AP396" s="45"/>
      <c r="AQ396" s="46">
        <f t="shared" si="480"/>
        <v>0</v>
      </c>
      <c r="AR396" s="45"/>
      <c r="AS396" s="46">
        <f t="shared" si="547"/>
        <v>0</v>
      </c>
      <c r="AT396" s="45"/>
      <c r="AU396" s="46">
        <f t="shared" si="548"/>
        <v>0</v>
      </c>
      <c r="AV396" s="45"/>
      <c r="AW396">
        <f t="shared" ref="AW396" si="560">IF(AV396="SI",1,0)</f>
        <v>0</v>
      </c>
      <c r="AX396">
        <f t="shared" si="484"/>
        <v>0</v>
      </c>
      <c r="AY396">
        <f t="shared" si="485"/>
        <v>0</v>
      </c>
    </row>
    <row r="397" spans="1:51" x14ac:dyDescent="0.25">
      <c r="A397" s="66">
        <f>'Mapa de riesgos'!B402</f>
        <v>0</v>
      </c>
      <c r="B397" s="67">
        <f>'Mapa de riesgos'!E402</f>
        <v>0</v>
      </c>
      <c r="C397" s="67"/>
      <c r="D397" s="45"/>
      <c r="E397" s="46">
        <f t="shared" si="532"/>
        <v>0</v>
      </c>
      <c r="F397" s="45"/>
      <c r="G397" s="46">
        <f t="shared" si="533"/>
        <v>0</v>
      </c>
      <c r="H397" s="45"/>
      <c r="I397" s="46">
        <f t="shared" si="478"/>
        <v>0</v>
      </c>
      <c r="J397" s="45"/>
      <c r="K397">
        <f t="shared" si="534"/>
        <v>0</v>
      </c>
      <c r="L397" s="45"/>
      <c r="M397">
        <f t="shared" si="535"/>
        <v>0</v>
      </c>
      <c r="N397" s="45"/>
      <c r="O397">
        <f t="shared" si="536"/>
        <v>0</v>
      </c>
      <c r="P397" s="45"/>
      <c r="Q397">
        <f t="shared" si="537"/>
        <v>0</v>
      </c>
      <c r="R397" s="45"/>
      <c r="S397" s="46">
        <f t="shared" si="538"/>
        <v>0</v>
      </c>
      <c r="T397" s="45"/>
      <c r="U397" s="46">
        <f t="shared" si="539"/>
        <v>0</v>
      </c>
      <c r="V397" s="45"/>
      <c r="W397" s="46">
        <f t="shared" si="540"/>
        <v>0</v>
      </c>
      <c r="X397" s="45"/>
      <c r="Y397" s="46">
        <f t="shared" si="550"/>
        <v>0</v>
      </c>
      <c r="Z397">
        <f t="shared" si="551"/>
        <v>0</v>
      </c>
      <c r="AA397" s="46">
        <f t="shared" si="552"/>
        <v>0</v>
      </c>
      <c r="AB397" s="45"/>
      <c r="AC397" s="46">
        <f t="shared" si="541"/>
        <v>0</v>
      </c>
      <c r="AD397" s="45"/>
      <c r="AE397" s="46">
        <f t="shared" si="542"/>
        <v>0</v>
      </c>
      <c r="AF397" s="45"/>
      <c r="AG397">
        <f t="shared" si="543"/>
        <v>0</v>
      </c>
      <c r="AH397" s="45"/>
      <c r="AI397">
        <f t="shared" si="544"/>
        <v>0</v>
      </c>
      <c r="AJ397" s="45"/>
      <c r="AK397">
        <f t="shared" si="545"/>
        <v>0</v>
      </c>
      <c r="AL397" s="45"/>
      <c r="AM397">
        <f t="shared" si="479"/>
        <v>0</v>
      </c>
      <c r="AN397">
        <f t="shared" si="482"/>
        <v>0</v>
      </c>
      <c r="AO397">
        <f t="shared" si="546"/>
        <v>0</v>
      </c>
      <c r="AP397" s="45"/>
      <c r="AQ397" s="46">
        <f t="shared" si="480"/>
        <v>0</v>
      </c>
      <c r="AR397" s="45"/>
      <c r="AS397" s="46">
        <f t="shared" si="547"/>
        <v>0</v>
      </c>
      <c r="AT397" s="45"/>
      <c r="AU397" s="46">
        <f t="shared" si="548"/>
        <v>0</v>
      </c>
      <c r="AV397" s="45"/>
      <c r="AW397">
        <f t="shared" ref="AW397" si="561">IF(AV397="SI",1,0)</f>
        <v>0</v>
      </c>
      <c r="AX397">
        <f t="shared" si="484"/>
        <v>0</v>
      </c>
      <c r="AY397">
        <f t="shared" si="485"/>
        <v>0</v>
      </c>
    </row>
    <row r="398" spans="1:51" x14ac:dyDescent="0.25">
      <c r="A398" s="66">
        <f>'Mapa de riesgos'!B403</f>
        <v>0</v>
      </c>
      <c r="B398" s="67">
        <f>'Mapa de riesgos'!E403</f>
        <v>0</v>
      </c>
      <c r="C398" s="67"/>
      <c r="D398" s="45"/>
      <c r="E398" s="46">
        <f t="shared" si="532"/>
        <v>0</v>
      </c>
      <c r="F398" s="45"/>
      <c r="G398" s="46">
        <f t="shared" si="533"/>
        <v>0</v>
      </c>
      <c r="H398" s="45"/>
      <c r="I398" s="46">
        <f t="shared" si="478"/>
        <v>0</v>
      </c>
      <c r="J398" s="45"/>
      <c r="K398">
        <f t="shared" si="534"/>
        <v>0</v>
      </c>
      <c r="L398" s="45"/>
      <c r="M398">
        <f t="shared" si="535"/>
        <v>0</v>
      </c>
      <c r="N398" s="45"/>
      <c r="O398">
        <f t="shared" si="536"/>
        <v>0</v>
      </c>
      <c r="P398" s="45"/>
      <c r="Q398">
        <f t="shared" si="537"/>
        <v>0</v>
      </c>
      <c r="R398" s="45"/>
      <c r="S398" s="46">
        <f t="shared" si="538"/>
        <v>0</v>
      </c>
      <c r="T398" s="45"/>
      <c r="U398" s="46">
        <f t="shared" si="539"/>
        <v>0</v>
      </c>
      <c r="V398" s="45"/>
      <c r="W398" s="46">
        <f t="shared" si="540"/>
        <v>0</v>
      </c>
      <c r="X398" s="45"/>
      <c r="Y398" s="46">
        <f t="shared" si="550"/>
        <v>0</v>
      </c>
      <c r="Z398">
        <f t="shared" si="551"/>
        <v>0</v>
      </c>
      <c r="AA398" s="46">
        <f t="shared" si="552"/>
        <v>0</v>
      </c>
      <c r="AB398" s="45"/>
      <c r="AC398" s="46">
        <f t="shared" si="541"/>
        <v>0</v>
      </c>
      <c r="AD398" s="45"/>
      <c r="AE398" s="46">
        <f t="shared" si="542"/>
        <v>0</v>
      </c>
      <c r="AF398" s="45"/>
      <c r="AG398">
        <f t="shared" si="543"/>
        <v>0</v>
      </c>
      <c r="AH398" s="45"/>
      <c r="AI398">
        <f t="shared" si="544"/>
        <v>0</v>
      </c>
      <c r="AJ398" s="45"/>
      <c r="AK398">
        <f t="shared" si="545"/>
        <v>0</v>
      </c>
      <c r="AL398" s="45"/>
      <c r="AM398">
        <f t="shared" si="479"/>
        <v>0</v>
      </c>
      <c r="AN398">
        <f t="shared" si="482"/>
        <v>0</v>
      </c>
      <c r="AO398">
        <f t="shared" si="546"/>
        <v>0</v>
      </c>
      <c r="AP398" s="45"/>
      <c r="AQ398" s="46">
        <f t="shared" si="480"/>
        <v>0</v>
      </c>
      <c r="AR398" s="45"/>
      <c r="AS398" s="46">
        <f t="shared" si="547"/>
        <v>0</v>
      </c>
      <c r="AT398" s="45"/>
      <c r="AU398" s="46">
        <f t="shared" si="548"/>
        <v>0</v>
      </c>
      <c r="AV398" s="45"/>
      <c r="AW398">
        <f t="shared" ref="AW398" si="562">IF(AV398="SI",1,0)</f>
        <v>0</v>
      </c>
      <c r="AX398">
        <f t="shared" si="484"/>
        <v>0</v>
      </c>
      <c r="AY398">
        <f t="shared" si="485"/>
        <v>0</v>
      </c>
    </row>
    <row r="399" spans="1:51" x14ac:dyDescent="0.25">
      <c r="A399" s="66">
        <f>'Mapa de riesgos'!B404</f>
        <v>0</v>
      </c>
      <c r="B399" s="67">
        <f>'Mapa de riesgos'!E404</f>
        <v>0</v>
      </c>
      <c r="C399" s="67"/>
      <c r="D399" s="45"/>
      <c r="E399" s="46">
        <f t="shared" si="532"/>
        <v>0</v>
      </c>
      <c r="F399" s="45"/>
      <c r="G399" s="46">
        <f t="shared" si="533"/>
        <v>0</v>
      </c>
      <c r="H399" s="45"/>
      <c r="I399" s="46">
        <f t="shared" si="478"/>
        <v>0</v>
      </c>
      <c r="J399" s="45"/>
      <c r="K399">
        <f t="shared" si="534"/>
        <v>0</v>
      </c>
      <c r="L399" s="45"/>
      <c r="M399">
        <f t="shared" si="535"/>
        <v>0</v>
      </c>
      <c r="N399" s="45"/>
      <c r="O399">
        <f t="shared" si="536"/>
        <v>0</v>
      </c>
      <c r="P399" s="45"/>
      <c r="Q399">
        <f t="shared" si="537"/>
        <v>0</v>
      </c>
      <c r="R399" s="45"/>
      <c r="S399" s="46">
        <f t="shared" si="538"/>
        <v>0</v>
      </c>
      <c r="T399" s="45"/>
      <c r="U399" s="46">
        <f t="shared" si="539"/>
        <v>0</v>
      </c>
      <c r="V399" s="45"/>
      <c r="W399" s="46">
        <f t="shared" si="540"/>
        <v>0</v>
      </c>
      <c r="X399" s="45"/>
      <c r="Y399" s="46">
        <f t="shared" si="550"/>
        <v>0</v>
      </c>
      <c r="Z399">
        <f t="shared" si="551"/>
        <v>0</v>
      </c>
      <c r="AA399" s="46">
        <f t="shared" si="552"/>
        <v>0</v>
      </c>
      <c r="AB399" s="45"/>
      <c r="AC399" s="46">
        <f t="shared" si="541"/>
        <v>0</v>
      </c>
      <c r="AD399" s="45"/>
      <c r="AE399" s="46">
        <f t="shared" si="542"/>
        <v>0</v>
      </c>
      <c r="AF399" s="45"/>
      <c r="AG399">
        <f t="shared" si="543"/>
        <v>0</v>
      </c>
      <c r="AH399" s="45"/>
      <c r="AI399">
        <f t="shared" si="544"/>
        <v>0</v>
      </c>
      <c r="AJ399" s="45"/>
      <c r="AK399">
        <f t="shared" si="545"/>
        <v>0</v>
      </c>
      <c r="AL399" s="45"/>
      <c r="AM399">
        <f t="shared" si="479"/>
        <v>0</v>
      </c>
      <c r="AN399">
        <f t="shared" si="482"/>
        <v>0</v>
      </c>
      <c r="AO399">
        <f t="shared" si="546"/>
        <v>0</v>
      </c>
      <c r="AP399" s="45"/>
      <c r="AQ399" s="46">
        <f t="shared" si="480"/>
        <v>0</v>
      </c>
      <c r="AR399" s="45"/>
      <c r="AS399" s="46">
        <f t="shared" si="547"/>
        <v>0</v>
      </c>
      <c r="AT399" s="45"/>
      <c r="AU399" s="46">
        <f t="shared" si="548"/>
        <v>0</v>
      </c>
      <c r="AV399" s="45"/>
      <c r="AW399">
        <f t="shared" ref="AW399" si="563">IF(AV399="SI",1,0)</f>
        <v>0</v>
      </c>
      <c r="AX399">
        <f t="shared" si="484"/>
        <v>0</v>
      </c>
      <c r="AY399">
        <f t="shared" si="485"/>
        <v>0</v>
      </c>
    </row>
    <row r="400" spans="1:51" x14ac:dyDescent="0.25">
      <c r="A400" s="66">
        <f>'Mapa de riesgos'!B405</f>
        <v>0</v>
      </c>
      <c r="B400" s="67">
        <f>'Mapa de riesgos'!E405</f>
        <v>0</v>
      </c>
      <c r="C400" s="67"/>
      <c r="D400" s="45"/>
      <c r="E400" s="46">
        <f t="shared" si="532"/>
        <v>0</v>
      </c>
      <c r="F400" s="45"/>
      <c r="G400" s="46">
        <f t="shared" si="533"/>
        <v>0</v>
      </c>
      <c r="H400" s="45"/>
      <c r="I400" s="46">
        <f t="shared" si="478"/>
        <v>0</v>
      </c>
      <c r="J400" s="45"/>
      <c r="K400">
        <f t="shared" si="534"/>
        <v>0</v>
      </c>
      <c r="L400" s="45"/>
      <c r="M400">
        <f t="shared" si="535"/>
        <v>0</v>
      </c>
      <c r="N400" s="45"/>
      <c r="O400">
        <f t="shared" si="536"/>
        <v>0</v>
      </c>
      <c r="P400" s="45"/>
      <c r="Q400">
        <f t="shared" si="537"/>
        <v>0</v>
      </c>
      <c r="R400" s="45"/>
      <c r="S400" s="46">
        <f t="shared" si="538"/>
        <v>0</v>
      </c>
      <c r="T400" s="45"/>
      <c r="U400" s="46">
        <f t="shared" si="539"/>
        <v>0</v>
      </c>
      <c r="V400" s="45"/>
      <c r="W400" s="46">
        <f t="shared" si="540"/>
        <v>0</v>
      </c>
      <c r="X400" s="45"/>
      <c r="Y400" s="46">
        <f t="shared" si="550"/>
        <v>0</v>
      </c>
      <c r="Z400">
        <f t="shared" si="551"/>
        <v>0</v>
      </c>
      <c r="AA400" s="46">
        <f t="shared" si="552"/>
        <v>0</v>
      </c>
      <c r="AB400" s="45"/>
      <c r="AC400" s="46">
        <f t="shared" si="541"/>
        <v>0</v>
      </c>
      <c r="AD400" s="45"/>
      <c r="AE400" s="46">
        <f t="shared" si="542"/>
        <v>0</v>
      </c>
      <c r="AF400" s="45"/>
      <c r="AG400">
        <f t="shared" si="543"/>
        <v>0</v>
      </c>
      <c r="AH400" s="45"/>
      <c r="AI400">
        <f t="shared" si="544"/>
        <v>0</v>
      </c>
      <c r="AJ400" s="45"/>
      <c r="AK400">
        <f t="shared" si="545"/>
        <v>0</v>
      </c>
      <c r="AL400" s="45"/>
      <c r="AM400">
        <f t="shared" si="479"/>
        <v>0</v>
      </c>
      <c r="AN400">
        <f t="shared" si="482"/>
        <v>0</v>
      </c>
      <c r="AO400">
        <f t="shared" si="546"/>
        <v>0</v>
      </c>
      <c r="AP400" s="45"/>
      <c r="AQ400" s="46">
        <f t="shared" si="480"/>
        <v>0</v>
      </c>
      <c r="AR400" s="45"/>
      <c r="AS400" s="46">
        <f t="shared" si="547"/>
        <v>0</v>
      </c>
      <c r="AT400" s="45"/>
      <c r="AU400" s="46">
        <f t="shared" si="548"/>
        <v>0</v>
      </c>
      <c r="AV400" s="45"/>
      <c r="AW400">
        <f t="shared" ref="AW400" si="564">IF(AV400="SI",1,0)</f>
        <v>0</v>
      </c>
      <c r="AX400">
        <f t="shared" si="484"/>
        <v>0</v>
      </c>
      <c r="AY400">
        <f t="shared" si="485"/>
        <v>0</v>
      </c>
    </row>
    <row r="401" spans="1:51" x14ac:dyDescent="0.25">
      <c r="A401" s="66">
        <f>'Mapa de riesgos'!B406</f>
        <v>0</v>
      </c>
      <c r="B401" s="67">
        <f>'Mapa de riesgos'!E406</f>
        <v>0</v>
      </c>
      <c r="C401" s="67"/>
      <c r="D401" s="45"/>
      <c r="E401" s="46">
        <f t="shared" si="532"/>
        <v>0</v>
      </c>
      <c r="F401" s="45"/>
      <c r="G401" s="46">
        <f t="shared" si="533"/>
        <v>0</v>
      </c>
      <c r="H401" s="45"/>
      <c r="I401" s="46">
        <f t="shared" si="478"/>
        <v>0</v>
      </c>
      <c r="J401" s="45"/>
      <c r="K401">
        <f t="shared" si="534"/>
        <v>0</v>
      </c>
      <c r="L401" s="45"/>
      <c r="M401">
        <f t="shared" si="535"/>
        <v>0</v>
      </c>
      <c r="N401" s="45"/>
      <c r="O401">
        <f t="shared" si="536"/>
        <v>0</v>
      </c>
      <c r="P401" s="45"/>
      <c r="Q401">
        <f t="shared" si="537"/>
        <v>0</v>
      </c>
      <c r="R401" s="45"/>
      <c r="S401" s="46">
        <f t="shared" si="538"/>
        <v>0</v>
      </c>
      <c r="T401" s="45"/>
      <c r="U401" s="46">
        <f t="shared" si="539"/>
        <v>0</v>
      </c>
      <c r="V401" s="45"/>
      <c r="W401" s="46">
        <f t="shared" si="540"/>
        <v>0</v>
      </c>
      <c r="X401" s="45"/>
      <c r="Y401" s="46">
        <f t="shared" si="550"/>
        <v>0</v>
      </c>
      <c r="Z401">
        <f t="shared" si="551"/>
        <v>0</v>
      </c>
      <c r="AA401" s="46">
        <f t="shared" si="552"/>
        <v>0</v>
      </c>
      <c r="AB401" s="45"/>
      <c r="AC401" s="46">
        <f t="shared" si="541"/>
        <v>0</v>
      </c>
      <c r="AD401" s="45"/>
      <c r="AE401" s="46">
        <f t="shared" si="542"/>
        <v>0</v>
      </c>
      <c r="AF401" s="45"/>
      <c r="AG401">
        <f t="shared" si="543"/>
        <v>0</v>
      </c>
      <c r="AH401" s="45"/>
      <c r="AI401">
        <f t="shared" si="544"/>
        <v>0</v>
      </c>
      <c r="AJ401" s="45"/>
      <c r="AK401">
        <f t="shared" si="545"/>
        <v>0</v>
      </c>
      <c r="AL401" s="45"/>
      <c r="AM401">
        <f t="shared" si="479"/>
        <v>0</v>
      </c>
      <c r="AN401">
        <f t="shared" si="482"/>
        <v>0</v>
      </c>
      <c r="AO401">
        <f t="shared" si="546"/>
        <v>0</v>
      </c>
      <c r="AP401" s="45"/>
      <c r="AQ401" s="46">
        <f t="shared" si="480"/>
        <v>0</v>
      </c>
      <c r="AR401" s="45"/>
      <c r="AS401" s="46">
        <f t="shared" si="547"/>
        <v>0</v>
      </c>
      <c r="AT401" s="45"/>
      <c r="AU401" s="46">
        <f t="shared" si="548"/>
        <v>0</v>
      </c>
      <c r="AV401" s="45"/>
      <c r="AW401">
        <f t="shared" ref="AW401" si="565">IF(AV401="SI",1,0)</f>
        <v>0</v>
      </c>
      <c r="AX401">
        <f t="shared" si="484"/>
        <v>0</v>
      </c>
      <c r="AY401">
        <f t="shared" si="485"/>
        <v>0</v>
      </c>
    </row>
    <row r="402" spans="1:51" x14ac:dyDescent="0.25">
      <c r="A402" s="66">
        <f>'Mapa de riesgos'!B407</f>
        <v>0</v>
      </c>
      <c r="B402" s="67">
        <f>'Mapa de riesgos'!E407</f>
        <v>0</v>
      </c>
      <c r="C402" s="67"/>
      <c r="D402" s="45"/>
      <c r="E402" s="46">
        <f t="shared" si="532"/>
        <v>0</v>
      </c>
      <c r="F402" s="45"/>
      <c r="G402" s="46">
        <f t="shared" si="533"/>
        <v>0</v>
      </c>
      <c r="H402" s="45"/>
      <c r="I402" s="46">
        <f t="shared" si="478"/>
        <v>0</v>
      </c>
      <c r="J402" s="45"/>
      <c r="K402">
        <f t="shared" si="534"/>
        <v>0</v>
      </c>
      <c r="L402" s="45"/>
      <c r="M402">
        <f t="shared" si="535"/>
        <v>0</v>
      </c>
      <c r="N402" s="45"/>
      <c r="O402">
        <f t="shared" si="536"/>
        <v>0</v>
      </c>
      <c r="P402" s="45"/>
      <c r="Q402">
        <f t="shared" si="537"/>
        <v>0</v>
      </c>
      <c r="R402" s="45"/>
      <c r="S402" s="46">
        <f t="shared" si="538"/>
        <v>0</v>
      </c>
      <c r="T402" s="45"/>
      <c r="U402" s="46">
        <f t="shared" si="539"/>
        <v>0</v>
      </c>
      <c r="V402" s="45"/>
      <c r="W402" s="46">
        <f t="shared" si="540"/>
        <v>0</v>
      </c>
      <c r="X402" s="45"/>
      <c r="Y402" s="46">
        <f t="shared" si="550"/>
        <v>0</v>
      </c>
      <c r="Z402">
        <f t="shared" si="551"/>
        <v>0</v>
      </c>
      <c r="AA402" s="46">
        <f t="shared" si="552"/>
        <v>0</v>
      </c>
      <c r="AB402" s="45"/>
      <c r="AC402" s="46">
        <f t="shared" si="541"/>
        <v>0</v>
      </c>
      <c r="AD402" s="45"/>
      <c r="AE402" s="46">
        <f t="shared" si="542"/>
        <v>0</v>
      </c>
      <c r="AF402" s="45"/>
      <c r="AG402">
        <f t="shared" si="543"/>
        <v>0</v>
      </c>
      <c r="AH402" s="45"/>
      <c r="AI402">
        <f t="shared" si="544"/>
        <v>0</v>
      </c>
      <c r="AJ402" s="45"/>
      <c r="AK402">
        <f t="shared" si="545"/>
        <v>0</v>
      </c>
      <c r="AL402" s="45"/>
      <c r="AM402">
        <f t="shared" si="479"/>
        <v>0</v>
      </c>
      <c r="AN402">
        <f t="shared" si="482"/>
        <v>0</v>
      </c>
      <c r="AO402">
        <f t="shared" si="546"/>
        <v>0</v>
      </c>
      <c r="AP402" s="45"/>
      <c r="AQ402" s="46">
        <f t="shared" si="480"/>
        <v>0</v>
      </c>
      <c r="AR402" s="45"/>
      <c r="AS402" s="46">
        <f t="shared" si="547"/>
        <v>0</v>
      </c>
      <c r="AT402" s="45"/>
      <c r="AU402" s="46">
        <f t="shared" si="548"/>
        <v>0</v>
      </c>
      <c r="AV402" s="45"/>
      <c r="AW402">
        <f t="shared" ref="AW402" si="566">IF(AV402="SI",1,0)</f>
        <v>0</v>
      </c>
      <c r="AX402">
        <f t="shared" si="484"/>
        <v>0</v>
      </c>
      <c r="AY402">
        <f t="shared" si="485"/>
        <v>0</v>
      </c>
    </row>
    <row r="403" spans="1:51" x14ac:dyDescent="0.25">
      <c r="A403" s="66">
        <f>'Mapa de riesgos'!B408</f>
        <v>0</v>
      </c>
      <c r="B403" s="67">
        <f>'Mapa de riesgos'!E408</f>
        <v>0</v>
      </c>
      <c r="C403" s="67"/>
      <c r="D403" s="45"/>
      <c r="E403" s="46">
        <f t="shared" si="532"/>
        <v>0</v>
      </c>
      <c r="F403" s="45"/>
      <c r="G403" s="46">
        <f t="shared" si="533"/>
        <v>0</v>
      </c>
      <c r="H403" s="45"/>
      <c r="I403" s="46">
        <f t="shared" si="478"/>
        <v>0</v>
      </c>
      <c r="J403" s="45"/>
      <c r="K403">
        <f t="shared" si="534"/>
        <v>0</v>
      </c>
      <c r="L403" s="45"/>
      <c r="M403">
        <f t="shared" si="535"/>
        <v>0</v>
      </c>
      <c r="N403" s="45"/>
      <c r="O403">
        <f t="shared" si="536"/>
        <v>0</v>
      </c>
      <c r="P403" s="45"/>
      <c r="Q403">
        <f t="shared" si="537"/>
        <v>0</v>
      </c>
      <c r="R403" s="45"/>
      <c r="S403" s="46">
        <f t="shared" si="538"/>
        <v>0</v>
      </c>
      <c r="T403" s="45"/>
      <c r="U403" s="46">
        <f t="shared" si="539"/>
        <v>0</v>
      </c>
      <c r="V403" s="45"/>
      <c r="W403" s="46">
        <f t="shared" si="540"/>
        <v>0</v>
      </c>
      <c r="X403" s="45"/>
      <c r="Y403" s="46">
        <f t="shared" si="550"/>
        <v>0</v>
      </c>
      <c r="Z403">
        <f t="shared" si="551"/>
        <v>0</v>
      </c>
      <c r="AA403" s="46">
        <f t="shared" si="552"/>
        <v>0</v>
      </c>
      <c r="AB403" s="45"/>
      <c r="AC403" s="46">
        <f t="shared" si="541"/>
        <v>0</v>
      </c>
      <c r="AD403" s="45"/>
      <c r="AE403" s="46">
        <f t="shared" si="542"/>
        <v>0</v>
      </c>
      <c r="AF403" s="45"/>
      <c r="AG403">
        <f t="shared" si="543"/>
        <v>0</v>
      </c>
      <c r="AH403" s="45"/>
      <c r="AI403">
        <f t="shared" si="544"/>
        <v>0</v>
      </c>
      <c r="AJ403" s="45"/>
      <c r="AK403">
        <f t="shared" si="545"/>
        <v>0</v>
      </c>
      <c r="AL403" s="45"/>
      <c r="AM403">
        <f t="shared" si="479"/>
        <v>0</v>
      </c>
      <c r="AN403">
        <f t="shared" si="482"/>
        <v>0</v>
      </c>
      <c r="AO403">
        <f t="shared" si="546"/>
        <v>0</v>
      </c>
      <c r="AP403" s="45"/>
      <c r="AQ403" s="46">
        <f t="shared" si="480"/>
        <v>0</v>
      </c>
      <c r="AR403" s="45"/>
      <c r="AS403" s="46">
        <f t="shared" si="547"/>
        <v>0</v>
      </c>
      <c r="AT403" s="45"/>
      <c r="AU403" s="46">
        <f t="shared" si="548"/>
        <v>0</v>
      </c>
      <c r="AV403" s="45"/>
      <c r="AW403">
        <f t="shared" ref="AW403" si="567">IF(AV403="SI",1,0)</f>
        <v>0</v>
      </c>
      <c r="AX403">
        <f t="shared" si="484"/>
        <v>0</v>
      </c>
      <c r="AY403">
        <f t="shared" si="485"/>
        <v>0</v>
      </c>
    </row>
    <row r="404" spans="1:51" x14ac:dyDescent="0.25">
      <c r="A404" s="66">
        <f>'Mapa de riesgos'!B409</f>
        <v>0</v>
      </c>
      <c r="B404" s="67">
        <f>'Mapa de riesgos'!E409</f>
        <v>0</v>
      </c>
      <c r="C404" s="67"/>
      <c r="D404" s="45"/>
      <c r="E404" s="46">
        <f t="shared" si="532"/>
        <v>0</v>
      </c>
      <c r="F404" s="45"/>
      <c r="G404" s="46">
        <f t="shared" si="533"/>
        <v>0</v>
      </c>
      <c r="H404" s="45"/>
      <c r="I404" s="46">
        <f t="shared" ref="I404:I452" si="568">IF(H404="SI",1,0)</f>
        <v>0</v>
      </c>
      <c r="J404" s="45"/>
      <c r="K404">
        <f t="shared" si="534"/>
        <v>0</v>
      </c>
      <c r="L404" s="45"/>
      <c r="M404">
        <f t="shared" si="535"/>
        <v>0</v>
      </c>
      <c r="N404" s="45"/>
      <c r="O404">
        <f t="shared" si="536"/>
        <v>0</v>
      </c>
      <c r="P404" s="45"/>
      <c r="Q404">
        <f t="shared" si="537"/>
        <v>0</v>
      </c>
      <c r="R404" s="45"/>
      <c r="S404" s="46">
        <f t="shared" si="538"/>
        <v>0</v>
      </c>
      <c r="T404" s="45"/>
      <c r="U404" s="46">
        <f t="shared" si="539"/>
        <v>0</v>
      </c>
      <c r="V404" s="45"/>
      <c r="W404" s="46">
        <f t="shared" si="540"/>
        <v>0</v>
      </c>
      <c r="X404" s="45"/>
      <c r="Y404" s="46">
        <f t="shared" si="550"/>
        <v>0</v>
      </c>
      <c r="Z404">
        <f t="shared" si="551"/>
        <v>0</v>
      </c>
      <c r="AA404" s="46">
        <f t="shared" si="552"/>
        <v>0</v>
      </c>
      <c r="AB404" s="45"/>
      <c r="AC404" s="46">
        <f t="shared" si="541"/>
        <v>0</v>
      </c>
      <c r="AD404" s="45"/>
      <c r="AE404" s="46">
        <f t="shared" si="542"/>
        <v>0</v>
      </c>
      <c r="AF404" s="45"/>
      <c r="AG404">
        <f t="shared" si="543"/>
        <v>0</v>
      </c>
      <c r="AH404" s="45"/>
      <c r="AI404">
        <f t="shared" si="544"/>
        <v>0</v>
      </c>
      <c r="AJ404" s="45"/>
      <c r="AK404">
        <f t="shared" si="545"/>
        <v>0</v>
      </c>
      <c r="AL404" s="45"/>
      <c r="AM404">
        <f t="shared" ref="AM404:AM452" si="569">IF(AL404="SI",1,0)</f>
        <v>0</v>
      </c>
      <c r="AN404">
        <f t="shared" si="482"/>
        <v>0</v>
      </c>
      <c r="AO404">
        <f t="shared" si="546"/>
        <v>0</v>
      </c>
      <c r="AP404" s="45"/>
      <c r="AQ404" s="46">
        <f t="shared" ref="AQ404:AQ452" si="570">IF(AP404="SI",1,0)</f>
        <v>0</v>
      </c>
      <c r="AR404" s="45"/>
      <c r="AS404" s="46">
        <f t="shared" si="547"/>
        <v>0</v>
      </c>
      <c r="AT404" s="45"/>
      <c r="AU404" s="46">
        <f t="shared" si="548"/>
        <v>0</v>
      </c>
      <c r="AV404" s="45"/>
      <c r="AW404">
        <f t="shared" ref="AW404" si="571">IF(AV404="SI",1,0)</f>
        <v>0</v>
      </c>
      <c r="AX404">
        <f t="shared" si="484"/>
        <v>0</v>
      </c>
      <c r="AY404">
        <f t="shared" si="485"/>
        <v>0</v>
      </c>
    </row>
    <row r="405" spans="1:51" x14ac:dyDescent="0.25">
      <c r="A405" s="66">
        <f>'Mapa de riesgos'!B410</f>
        <v>0</v>
      </c>
      <c r="B405" s="67">
        <f>'Mapa de riesgos'!E410</f>
        <v>0</v>
      </c>
      <c r="C405" s="67"/>
      <c r="D405" s="45"/>
      <c r="E405" s="46">
        <f t="shared" si="532"/>
        <v>0</v>
      </c>
      <c r="F405" s="45"/>
      <c r="G405" s="46">
        <f t="shared" si="533"/>
        <v>0</v>
      </c>
      <c r="H405" s="45"/>
      <c r="I405" s="46">
        <f t="shared" si="568"/>
        <v>0</v>
      </c>
      <c r="J405" s="45"/>
      <c r="K405">
        <f t="shared" si="534"/>
        <v>0</v>
      </c>
      <c r="L405" s="45"/>
      <c r="M405">
        <f t="shared" si="535"/>
        <v>0</v>
      </c>
      <c r="N405" s="45"/>
      <c r="O405">
        <f t="shared" si="536"/>
        <v>0</v>
      </c>
      <c r="P405" s="45"/>
      <c r="Q405">
        <f t="shared" si="537"/>
        <v>0</v>
      </c>
      <c r="R405" s="45"/>
      <c r="S405" s="46">
        <f t="shared" si="538"/>
        <v>0</v>
      </c>
      <c r="T405" s="45"/>
      <c r="U405" s="46">
        <f t="shared" si="539"/>
        <v>0</v>
      </c>
      <c r="V405" s="45"/>
      <c r="W405" s="46">
        <f t="shared" si="540"/>
        <v>0</v>
      </c>
      <c r="X405" s="45"/>
      <c r="Y405" s="46">
        <f t="shared" si="550"/>
        <v>0</v>
      </c>
      <c r="Z405">
        <f t="shared" si="551"/>
        <v>0</v>
      </c>
      <c r="AA405" s="46">
        <f t="shared" si="552"/>
        <v>0</v>
      </c>
      <c r="AB405" s="45"/>
      <c r="AC405" s="46">
        <f t="shared" si="541"/>
        <v>0</v>
      </c>
      <c r="AD405" s="45"/>
      <c r="AE405" s="46">
        <f t="shared" si="542"/>
        <v>0</v>
      </c>
      <c r="AF405" s="45"/>
      <c r="AG405">
        <f t="shared" si="543"/>
        <v>0</v>
      </c>
      <c r="AH405" s="45"/>
      <c r="AI405">
        <f t="shared" si="544"/>
        <v>0</v>
      </c>
      <c r="AJ405" s="45"/>
      <c r="AK405">
        <f t="shared" si="545"/>
        <v>0</v>
      </c>
      <c r="AL405" s="45"/>
      <c r="AM405">
        <f t="shared" si="569"/>
        <v>0</v>
      </c>
      <c r="AN405">
        <f t="shared" ref="AN405:AN452" si="572">Q405+S405+U405+W405+Y405+AC405+AE405+AG405+AI405+AK405+AM405</f>
        <v>0</v>
      </c>
      <c r="AO405">
        <f t="shared" si="546"/>
        <v>0</v>
      </c>
      <c r="AP405" s="45"/>
      <c r="AQ405" s="46">
        <f t="shared" si="570"/>
        <v>0</v>
      </c>
      <c r="AR405" s="45"/>
      <c r="AS405" s="46">
        <f t="shared" si="547"/>
        <v>0</v>
      </c>
      <c r="AT405" s="45"/>
      <c r="AU405" s="46">
        <f t="shared" si="548"/>
        <v>0</v>
      </c>
      <c r="AV405" s="45"/>
      <c r="AW405">
        <f t="shared" ref="AW405" si="573">IF(AV405="SI",1,0)</f>
        <v>0</v>
      </c>
      <c r="AX405">
        <f t="shared" ref="AX405:AX452" si="574">AW405+AU405+AS405+AQ405+AM405+AK405+AI405+AG405+AE405+AC405+Y405+W405+U405+S405+Q405+O405</f>
        <v>0</v>
      </c>
      <c r="AY405">
        <f t="shared" ref="AY405:AY452" si="575">IF(AX405=0,0,IF(AX405&lt;=3,1,IF(AX405&lt;=6,2,IF(AX405&lt;=9,3,IF(AX405&lt;=12,4,IF(AX405&lt;=16,5,""))))))</f>
        <v>0</v>
      </c>
    </row>
    <row r="406" spans="1:51" x14ac:dyDescent="0.25">
      <c r="A406" s="66">
        <f>'Mapa de riesgos'!B411</f>
        <v>0</v>
      </c>
      <c r="B406" s="67">
        <f>'Mapa de riesgos'!E411</f>
        <v>0</v>
      </c>
      <c r="C406" s="67"/>
      <c r="D406" s="45"/>
      <c r="E406" s="46">
        <f t="shared" si="532"/>
        <v>0</v>
      </c>
      <c r="F406" s="45"/>
      <c r="G406" s="46">
        <f t="shared" si="533"/>
        <v>0</v>
      </c>
      <c r="H406" s="45"/>
      <c r="I406" s="46">
        <f t="shared" si="568"/>
        <v>0</v>
      </c>
      <c r="J406" s="45"/>
      <c r="K406">
        <f t="shared" si="534"/>
        <v>0</v>
      </c>
      <c r="L406" s="45"/>
      <c r="M406">
        <f t="shared" si="535"/>
        <v>0</v>
      </c>
      <c r="N406" s="45"/>
      <c r="O406">
        <f t="shared" si="536"/>
        <v>0</v>
      </c>
      <c r="P406" s="45"/>
      <c r="Q406">
        <f t="shared" si="537"/>
        <v>0</v>
      </c>
      <c r="R406" s="45"/>
      <c r="S406" s="46">
        <f t="shared" si="538"/>
        <v>0</v>
      </c>
      <c r="T406" s="45"/>
      <c r="U406" s="46">
        <f t="shared" si="539"/>
        <v>0</v>
      </c>
      <c r="V406" s="45"/>
      <c r="W406" s="46">
        <f t="shared" si="540"/>
        <v>0</v>
      </c>
      <c r="X406" s="45"/>
      <c r="Y406" s="46">
        <f t="shared" si="550"/>
        <v>0</v>
      </c>
      <c r="Z406">
        <f t="shared" si="551"/>
        <v>0</v>
      </c>
      <c r="AA406" s="46">
        <f t="shared" si="552"/>
        <v>0</v>
      </c>
      <c r="AB406" s="45"/>
      <c r="AC406" s="46">
        <f t="shared" si="541"/>
        <v>0</v>
      </c>
      <c r="AD406" s="45"/>
      <c r="AE406" s="46">
        <f t="shared" si="542"/>
        <v>0</v>
      </c>
      <c r="AF406" s="45"/>
      <c r="AG406">
        <f t="shared" si="543"/>
        <v>0</v>
      </c>
      <c r="AH406" s="45"/>
      <c r="AI406">
        <f t="shared" si="544"/>
        <v>0</v>
      </c>
      <c r="AJ406" s="45"/>
      <c r="AK406">
        <f t="shared" si="545"/>
        <v>0</v>
      </c>
      <c r="AL406" s="45"/>
      <c r="AM406">
        <f t="shared" si="569"/>
        <v>0</v>
      </c>
      <c r="AN406">
        <f t="shared" si="572"/>
        <v>0</v>
      </c>
      <c r="AO406">
        <f t="shared" si="546"/>
        <v>0</v>
      </c>
      <c r="AP406" s="45"/>
      <c r="AQ406" s="46">
        <f t="shared" si="570"/>
        <v>0</v>
      </c>
      <c r="AR406" s="45"/>
      <c r="AS406" s="46">
        <f t="shared" si="547"/>
        <v>0</v>
      </c>
      <c r="AT406" s="45"/>
      <c r="AU406" s="46">
        <f t="shared" si="548"/>
        <v>0</v>
      </c>
      <c r="AV406" s="45"/>
      <c r="AW406">
        <f t="shared" ref="AW406" si="576">IF(AV406="SI",1,0)</f>
        <v>0</v>
      </c>
      <c r="AX406">
        <f t="shared" si="574"/>
        <v>0</v>
      </c>
      <c r="AY406">
        <f t="shared" si="575"/>
        <v>0</v>
      </c>
    </row>
    <row r="407" spans="1:51" x14ac:dyDescent="0.25">
      <c r="A407" s="66">
        <f>'Mapa de riesgos'!B412</f>
        <v>0</v>
      </c>
      <c r="B407" s="67">
        <f>'Mapa de riesgos'!E412</f>
        <v>0</v>
      </c>
      <c r="C407" s="67"/>
      <c r="D407" s="45"/>
      <c r="E407" s="46">
        <f t="shared" si="532"/>
        <v>0</v>
      </c>
      <c r="F407" s="45"/>
      <c r="G407" s="46">
        <f t="shared" si="533"/>
        <v>0</v>
      </c>
      <c r="H407" s="45"/>
      <c r="I407" s="46">
        <f t="shared" si="568"/>
        <v>0</v>
      </c>
      <c r="J407" s="45"/>
      <c r="K407">
        <f t="shared" si="534"/>
        <v>0</v>
      </c>
      <c r="L407" s="45"/>
      <c r="M407">
        <f t="shared" si="535"/>
        <v>0</v>
      </c>
      <c r="N407" s="45"/>
      <c r="O407">
        <f t="shared" si="536"/>
        <v>0</v>
      </c>
      <c r="P407" s="45"/>
      <c r="Q407">
        <f t="shared" si="537"/>
        <v>0</v>
      </c>
      <c r="R407" s="45"/>
      <c r="S407" s="46">
        <f t="shared" si="538"/>
        <v>0</v>
      </c>
      <c r="T407" s="45"/>
      <c r="U407" s="46">
        <f t="shared" si="539"/>
        <v>0</v>
      </c>
      <c r="V407" s="45"/>
      <c r="W407" s="46">
        <f t="shared" si="540"/>
        <v>0</v>
      </c>
      <c r="X407" s="45"/>
      <c r="Y407" s="46">
        <f t="shared" si="550"/>
        <v>0</v>
      </c>
      <c r="Z407">
        <f t="shared" si="551"/>
        <v>0</v>
      </c>
      <c r="AA407" s="46">
        <f t="shared" si="552"/>
        <v>0</v>
      </c>
      <c r="AB407" s="45"/>
      <c r="AC407" s="46">
        <f t="shared" si="541"/>
        <v>0</v>
      </c>
      <c r="AD407" s="45"/>
      <c r="AE407" s="46">
        <f t="shared" si="542"/>
        <v>0</v>
      </c>
      <c r="AF407" s="45"/>
      <c r="AG407">
        <f t="shared" si="543"/>
        <v>0</v>
      </c>
      <c r="AH407" s="45"/>
      <c r="AI407">
        <f t="shared" si="544"/>
        <v>0</v>
      </c>
      <c r="AJ407" s="45"/>
      <c r="AK407">
        <f t="shared" si="545"/>
        <v>0</v>
      </c>
      <c r="AL407" s="45"/>
      <c r="AM407">
        <f t="shared" si="569"/>
        <v>0</v>
      </c>
      <c r="AN407">
        <f t="shared" si="572"/>
        <v>0</v>
      </c>
      <c r="AO407">
        <f t="shared" si="546"/>
        <v>0</v>
      </c>
      <c r="AP407" s="45"/>
      <c r="AQ407" s="46">
        <f t="shared" si="570"/>
        <v>0</v>
      </c>
      <c r="AR407" s="45"/>
      <c r="AS407" s="46">
        <f t="shared" si="547"/>
        <v>0</v>
      </c>
      <c r="AT407" s="45"/>
      <c r="AU407" s="46">
        <f t="shared" si="548"/>
        <v>0</v>
      </c>
      <c r="AV407" s="45"/>
      <c r="AW407">
        <f t="shared" ref="AW407" si="577">IF(AV407="SI",1,0)</f>
        <v>0</v>
      </c>
      <c r="AX407">
        <f t="shared" si="574"/>
        <v>0</v>
      </c>
      <c r="AY407">
        <f t="shared" si="575"/>
        <v>0</v>
      </c>
    </row>
    <row r="408" spans="1:51" x14ac:dyDescent="0.25">
      <c r="A408" s="66">
        <f>'Mapa de riesgos'!B413</f>
        <v>0</v>
      </c>
      <c r="B408" s="67">
        <f>'Mapa de riesgos'!E413</f>
        <v>0</v>
      </c>
      <c r="C408" s="67"/>
      <c r="D408" s="45"/>
      <c r="E408" s="46">
        <f t="shared" si="532"/>
        <v>0</v>
      </c>
      <c r="F408" s="45"/>
      <c r="G408" s="46">
        <f t="shared" si="533"/>
        <v>0</v>
      </c>
      <c r="H408" s="45"/>
      <c r="I408" s="46">
        <f t="shared" si="568"/>
        <v>0</v>
      </c>
      <c r="J408" s="45"/>
      <c r="K408">
        <f t="shared" si="534"/>
        <v>0</v>
      </c>
      <c r="L408" s="45"/>
      <c r="M408">
        <f t="shared" si="535"/>
        <v>0</v>
      </c>
      <c r="N408" s="45"/>
      <c r="O408">
        <f t="shared" si="536"/>
        <v>0</v>
      </c>
      <c r="P408" s="45"/>
      <c r="Q408">
        <f t="shared" si="537"/>
        <v>0</v>
      </c>
      <c r="R408" s="45"/>
      <c r="S408" s="46">
        <f t="shared" si="538"/>
        <v>0</v>
      </c>
      <c r="T408" s="45"/>
      <c r="U408" s="46">
        <f t="shared" si="539"/>
        <v>0</v>
      </c>
      <c r="V408" s="45"/>
      <c r="W408" s="46">
        <f t="shared" si="540"/>
        <v>0</v>
      </c>
      <c r="X408" s="45"/>
      <c r="Y408" s="46">
        <f t="shared" si="550"/>
        <v>0</v>
      </c>
      <c r="Z408">
        <f t="shared" si="551"/>
        <v>0</v>
      </c>
      <c r="AA408" s="46">
        <f t="shared" si="552"/>
        <v>0</v>
      </c>
      <c r="AB408" s="45"/>
      <c r="AC408" s="46">
        <f t="shared" si="541"/>
        <v>0</v>
      </c>
      <c r="AD408" s="45"/>
      <c r="AE408" s="46">
        <f t="shared" si="542"/>
        <v>0</v>
      </c>
      <c r="AF408" s="45"/>
      <c r="AG408">
        <f t="shared" si="543"/>
        <v>0</v>
      </c>
      <c r="AH408" s="45"/>
      <c r="AI408">
        <f t="shared" si="544"/>
        <v>0</v>
      </c>
      <c r="AJ408" s="45"/>
      <c r="AK408">
        <f t="shared" si="545"/>
        <v>0</v>
      </c>
      <c r="AL408" s="45"/>
      <c r="AM408">
        <f t="shared" si="569"/>
        <v>0</v>
      </c>
      <c r="AN408">
        <f t="shared" si="572"/>
        <v>0</v>
      </c>
      <c r="AO408">
        <f t="shared" si="546"/>
        <v>0</v>
      </c>
      <c r="AP408" s="45"/>
      <c r="AQ408" s="46">
        <f t="shared" si="570"/>
        <v>0</v>
      </c>
      <c r="AR408" s="45"/>
      <c r="AS408" s="46">
        <f t="shared" si="547"/>
        <v>0</v>
      </c>
      <c r="AT408" s="45"/>
      <c r="AU408" s="46">
        <f t="shared" si="548"/>
        <v>0</v>
      </c>
      <c r="AV408" s="45"/>
      <c r="AW408">
        <f t="shared" ref="AW408" si="578">IF(AV408="SI",1,0)</f>
        <v>0</v>
      </c>
      <c r="AX408">
        <f t="shared" si="574"/>
        <v>0</v>
      </c>
      <c r="AY408">
        <f t="shared" si="575"/>
        <v>0</v>
      </c>
    </row>
    <row r="409" spans="1:51" x14ac:dyDescent="0.25">
      <c r="A409" s="66">
        <f>'Mapa de riesgos'!B414</f>
        <v>0</v>
      </c>
      <c r="B409" s="67">
        <f>'Mapa de riesgos'!E414</f>
        <v>0</v>
      </c>
      <c r="C409" s="67"/>
      <c r="D409" s="45"/>
      <c r="E409" s="46">
        <f t="shared" si="532"/>
        <v>0</v>
      </c>
      <c r="F409" s="45"/>
      <c r="G409" s="46">
        <f t="shared" si="533"/>
        <v>0</v>
      </c>
      <c r="H409" s="45"/>
      <c r="I409" s="46">
        <f t="shared" si="568"/>
        <v>0</v>
      </c>
      <c r="J409" s="45"/>
      <c r="K409">
        <f t="shared" si="534"/>
        <v>0</v>
      </c>
      <c r="L409" s="45"/>
      <c r="M409">
        <f t="shared" si="535"/>
        <v>0</v>
      </c>
      <c r="N409" s="45"/>
      <c r="O409">
        <f t="shared" si="536"/>
        <v>0</v>
      </c>
      <c r="P409" s="45"/>
      <c r="Q409">
        <f t="shared" si="537"/>
        <v>0</v>
      </c>
      <c r="R409" s="45"/>
      <c r="S409" s="46">
        <f t="shared" si="538"/>
        <v>0</v>
      </c>
      <c r="T409" s="45"/>
      <c r="U409" s="46">
        <f t="shared" si="539"/>
        <v>0</v>
      </c>
      <c r="V409" s="45"/>
      <c r="W409" s="46">
        <f t="shared" si="540"/>
        <v>0</v>
      </c>
      <c r="X409" s="45"/>
      <c r="Y409" s="46">
        <f t="shared" si="550"/>
        <v>0</v>
      </c>
      <c r="Z409">
        <f t="shared" si="551"/>
        <v>0</v>
      </c>
      <c r="AA409" s="46">
        <f t="shared" si="552"/>
        <v>0</v>
      </c>
      <c r="AB409" s="45"/>
      <c r="AC409" s="46">
        <f t="shared" si="541"/>
        <v>0</v>
      </c>
      <c r="AD409" s="45"/>
      <c r="AE409" s="46">
        <f t="shared" si="542"/>
        <v>0</v>
      </c>
      <c r="AF409" s="45"/>
      <c r="AG409">
        <f t="shared" si="543"/>
        <v>0</v>
      </c>
      <c r="AH409" s="45"/>
      <c r="AI409">
        <f t="shared" si="544"/>
        <v>0</v>
      </c>
      <c r="AJ409" s="45"/>
      <c r="AK409">
        <f t="shared" si="545"/>
        <v>0</v>
      </c>
      <c r="AL409" s="45"/>
      <c r="AM409">
        <f t="shared" si="569"/>
        <v>0</v>
      </c>
      <c r="AN409">
        <f t="shared" si="572"/>
        <v>0</v>
      </c>
      <c r="AO409">
        <f t="shared" si="546"/>
        <v>0</v>
      </c>
      <c r="AP409" s="45"/>
      <c r="AQ409" s="46">
        <f t="shared" si="570"/>
        <v>0</v>
      </c>
      <c r="AR409" s="45"/>
      <c r="AS409" s="46">
        <f t="shared" si="547"/>
        <v>0</v>
      </c>
      <c r="AT409" s="45"/>
      <c r="AU409" s="46">
        <f t="shared" si="548"/>
        <v>0</v>
      </c>
      <c r="AV409" s="45"/>
      <c r="AW409">
        <f t="shared" ref="AW409" si="579">IF(AV409="SI",1,0)</f>
        <v>0</v>
      </c>
      <c r="AX409">
        <f t="shared" si="574"/>
        <v>0</v>
      </c>
      <c r="AY409">
        <f t="shared" si="575"/>
        <v>0</v>
      </c>
    </row>
    <row r="410" spans="1:51" x14ac:dyDescent="0.25">
      <c r="A410" s="66">
        <f>'Mapa de riesgos'!B415</f>
        <v>0</v>
      </c>
      <c r="B410" s="67">
        <f>'Mapa de riesgos'!E415</f>
        <v>0</v>
      </c>
      <c r="C410" s="67"/>
      <c r="D410" s="45"/>
      <c r="E410" s="46">
        <f t="shared" si="532"/>
        <v>0</v>
      </c>
      <c r="F410" s="45"/>
      <c r="G410" s="46">
        <f t="shared" si="533"/>
        <v>0</v>
      </c>
      <c r="H410" s="45"/>
      <c r="I410" s="46">
        <f t="shared" si="568"/>
        <v>0</v>
      </c>
      <c r="J410" s="45"/>
      <c r="K410">
        <f t="shared" si="534"/>
        <v>0</v>
      </c>
      <c r="L410" s="45"/>
      <c r="M410">
        <f t="shared" si="535"/>
        <v>0</v>
      </c>
      <c r="N410" s="45"/>
      <c r="O410">
        <f t="shared" si="536"/>
        <v>0</v>
      </c>
      <c r="P410" s="45"/>
      <c r="Q410">
        <f t="shared" si="537"/>
        <v>0</v>
      </c>
      <c r="R410" s="45"/>
      <c r="S410" s="46">
        <f t="shared" si="538"/>
        <v>0</v>
      </c>
      <c r="T410" s="45"/>
      <c r="U410" s="46">
        <f t="shared" si="539"/>
        <v>0</v>
      </c>
      <c r="V410" s="45"/>
      <c r="W410" s="46">
        <f t="shared" si="540"/>
        <v>0</v>
      </c>
      <c r="X410" s="45"/>
      <c r="Y410" s="46">
        <f t="shared" si="550"/>
        <v>0</v>
      </c>
      <c r="Z410">
        <f t="shared" si="551"/>
        <v>0</v>
      </c>
      <c r="AA410" s="46">
        <f t="shared" si="552"/>
        <v>0</v>
      </c>
      <c r="AB410" s="45"/>
      <c r="AC410" s="46">
        <f t="shared" si="541"/>
        <v>0</v>
      </c>
      <c r="AD410" s="45"/>
      <c r="AE410" s="46">
        <f t="shared" si="542"/>
        <v>0</v>
      </c>
      <c r="AF410" s="45"/>
      <c r="AG410">
        <f t="shared" si="543"/>
        <v>0</v>
      </c>
      <c r="AH410" s="45"/>
      <c r="AI410">
        <f t="shared" si="544"/>
        <v>0</v>
      </c>
      <c r="AJ410" s="45"/>
      <c r="AK410">
        <f t="shared" si="545"/>
        <v>0</v>
      </c>
      <c r="AL410" s="45"/>
      <c r="AM410">
        <f t="shared" si="569"/>
        <v>0</v>
      </c>
      <c r="AN410">
        <f t="shared" si="572"/>
        <v>0</v>
      </c>
      <c r="AO410">
        <f t="shared" si="546"/>
        <v>0</v>
      </c>
      <c r="AP410" s="45"/>
      <c r="AQ410" s="46">
        <f t="shared" si="570"/>
        <v>0</v>
      </c>
      <c r="AR410" s="45"/>
      <c r="AS410" s="46">
        <f t="shared" si="547"/>
        <v>0</v>
      </c>
      <c r="AT410" s="45"/>
      <c r="AU410" s="46">
        <f t="shared" si="548"/>
        <v>0</v>
      </c>
      <c r="AV410" s="45"/>
      <c r="AW410">
        <f t="shared" ref="AW410" si="580">IF(AV410="SI",1,0)</f>
        <v>0</v>
      </c>
      <c r="AX410">
        <f t="shared" si="574"/>
        <v>0</v>
      </c>
      <c r="AY410">
        <f t="shared" si="575"/>
        <v>0</v>
      </c>
    </row>
    <row r="411" spans="1:51" x14ac:dyDescent="0.25">
      <c r="A411" s="66">
        <f>'Mapa de riesgos'!B416</f>
        <v>0</v>
      </c>
      <c r="B411" s="67">
        <f>'Mapa de riesgos'!E416</f>
        <v>0</v>
      </c>
      <c r="C411" s="67"/>
      <c r="D411" s="45"/>
      <c r="E411" s="46">
        <f t="shared" si="532"/>
        <v>0</v>
      </c>
      <c r="F411" s="45"/>
      <c r="G411" s="46">
        <f t="shared" si="533"/>
        <v>0</v>
      </c>
      <c r="H411" s="45"/>
      <c r="I411" s="46">
        <f t="shared" si="568"/>
        <v>0</v>
      </c>
      <c r="J411" s="45"/>
      <c r="K411">
        <f t="shared" si="534"/>
        <v>0</v>
      </c>
      <c r="L411" s="45"/>
      <c r="M411">
        <f t="shared" si="535"/>
        <v>0</v>
      </c>
      <c r="N411" s="45"/>
      <c r="O411">
        <f t="shared" si="536"/>
        <v>0</v>
      </c>
      <c r="P411" s="45"/>
      <c r="Q411">
        <f t="shared" si="537"/>
        <v>0</v>
      </c>
      <c r="R411" s="45"/>
      <c r="S411" s="46">
        <f t="shared" si="538"/>
        <v>0</v>
      </c>
      <c r="T411" s="45"/>
      <c r="U411" s="46">
        <f t="shared" si="539"/>
        <v>0</v>
      </c>
      <c r="V411" s="45"/>
      <c r="W411" s="46">
        <f t="shared" si="540"/>
        <v>0</v>
      </c>
      <c r="X411" s="45"/>
      <c r="Y411" s="46">
        <f t="shared" si="550"/>
        <v>0</v>
      </c>
      <c r="Z411">
        <f t="shared" si="551"/>
        <v>0</v>
      </c>
      <c r="AA411" s="46">
        <f t="shared" si="552"/>
        <v>0</v>
      </c>
      <c r="AB411" s="45"/>
      <c r="AC411" s="46">
        <f t="shared" si="541"/>
        <v>0</v>
      </c>
      <c r="AD411" s="45"/>
      <c r="AE411" s="46">
        <f t="shared" si="542"/>
        <v>0</v>
      </c>
      <c r="AF411" s="45"/>
      <c r="AG411">
        <f t="shared" si="543"/>
        <v>0</v>
      </c>
      <c r="AH411" s="45"/>
      <c r="AI411">
        <f t="shared" si="544"/>
        <v>0</v>
      </c>
      <c r="AJ411" s="45"/>
      <c r="AK411">
        <f t="shared" si="545"/>
        <v>0</v>
      </c>
      <c r="AL411" s="45"/>
      <c r="AM411">
        <f t="shared" si="569"/>
        <v>0</v>
      </c>
      <c r="AN411">
        <f t="shared" si="572"/>
        <v>0</v>
      </c>
      <c r="AO411">
        <f t="shared" si="546"/>
        <v>0</v>
      </c>
      <c r="AP411" s="45"/>
      <c r="AQ411" s="46">
        <f t="shared" si="570"/>
        <v>0</v>
      </c>
      <c r="AR411" s="45"/>
      <c r="AS411" s="46">
        <f t="shared" si="547"/>
        <v>0</v>
      </c>
      <c r="AT411" s="45"/>
      <c r="AU411" s="46">
        <f t="shared" si="548"/>
        <v>0</v>
      </c>
      <c r="AV411" s="45"/>
      <c r="AW411">
        <f t="shared" ref="AW411" si="581">IF(AV411="SI",1,0)</f>
        <v>0</v>
      </c>
      <c r="AX411">
        <f t="shared" si="574"/>
        <v>0</v>
      </c>
      <c r="AY411">
        <f t="shared" si="575"/>
        <v>0</v>
      </c>
    </row>
    <row r="412" spans="1:51" x14ac:dyDescent="0.25">
      <c r="A412" s="66">
        <f>'Mapa de riesgos'!B417</f>
        <v>0</v>
      </c>
      <c r="B412" s="67">
        <f>'Mapa de riesgos'!E417</f>
        <v>0</v>
      </c>
      <c r="C412" s="67"/>
      <c r="D412" s="45"/>
      <c r="E412" s="46">
        <f t="shared" si="532"/>
        <v>0</v>
      </c>
      <c r="F412" s="45"/>
      <c r="G412" s="46">
        <f t="shared" si="533"/>
        <v>0</v>
      </c>
      <c r="H412" s="45"/>
      <c r="I412" s="46">
        <f t="shared" si="568"/>
        <v>0</v>
      </c>
      <c r="J412" s="45"/>
      <c r="K412">
        <f t="shared" si="534"/>
        <v>0</v>
      </c>
      <c r="L412" s="45"/>
      <c r="M412">
        <f t="shared" si="535"/>
        <v>0</v>
      </c>
      <c r="N412" s="45"/>
      <c r="O412">
        <f t="shared" si="536"/>
        <v>0</v>
      </c>
      <c r="P412" s="45"/>
      <c r="Q412">
        <f t="shared" si="537"/>
        <v>0</v>
      </c>
      <c r="R412" s="45"/>
      <c r="S412" s="46">
        <f t="shared" si="538"/>
        <v>0</v>
      </c>
      <c r="T412" s="45"/>
      <c r="U412" s="46">
        <f t="shared" si="539"/>
        <v>0</v>
      </c>
      <c r="V412" s="45"/>
      <c r="W412" s="46">
        <f t="shared" si="540"/>
        <v>0</v>
      </c>
      <c r="X412" s="45"/>
      <c r="Y412" s="46">
        <f t="shared" si="550"/>
        <v>0</v>
      </c>
      <c r="Z412">
        <f t="shared" si="551"/>
        <v>0</v>
      </c>
      <c r="AA412" s="46">
        <f t="shared" si="552"/>
        <v>0</v>
      </c>
      <c r="AB412" s="45"/>
      <c r="AC412" s="46">
        <f t="shared" si="541"/>
        <v>0</v>
      </c>
      <c r="AD412" s="45"/>
      <c r="AE412" s="46">
        <f t="shared" si="542"/>
        <v>0</v>
      </c>
      <c r="AF412" s="45"/>
      <c r="AG412">
        <f t="shared" si="543"/>
        <v>0</v>
      </c>
      <c r="AH412" s="45"/>
      <c r="AI412">
        <f t="shared" si="544"/>
        <v>0</v>
      </c>
      <c r="AJ412" s="45"/>
      <c r="AK412">
        <f t="shared" si="545"/>
        <v>0</v>
      </c>
      <c r="AL412" s="45"/>
      <c r="AM412">
        <f t="shared" si="569"/>
        <v>0</v>
      </c>
      <c r="AN412">
        <f t="shared" si="572"/>
        <v>0</v>
      </c>
      <c r="AO412">
        <f t="shared" si="546"/>
        <v>0</v>
      </c>
      <c r="AP412" s="45"/>
      <c r="AQ412" s="46">
        <f t="shared" si="570"/>
        <v>0</v>
      </c>
      <c r="AR412" s="45"/>
      <c r="AS412" s="46">
        <f t="shared" si="547"/>
        <v>0</v>
      </c>
      <c r="AT412" s="45"/>
      <c r="AU412" s="46">
        <f t="shared" si="548"/>
        <v>0</v>
      </c>
      <c r="AV412" s="45"/>
      <c r="AW412">
        <f t="shared" ref="AW412" si="582">IF(AV412="SI",1,0)</f>
        <v>0</v>
      </c>
      <c r="AX412">
        <f t="shared" si="574"/>
        <v>0</v>
      </c>
      <c r="AY412">
        <f t="shared" si="575"/>
        <v>0</v>
      </c>
    </row>
    <row r="413" spans="1:51" x14ac:dyDescent="0.25">
      <c r="A413" s="66">
        <f>'Mapa de riesgos'!B418</f>
        <v>0</v>
      </c>
      <c r="B413" s="67">
        <f>'Mapa de riesgos'!E418</f>
        <v>0</v>
      </c>
      <c r="C413" s="67"/>
      <c r="D413" s="45"/>
      <c r="E413" s="46">
        <f t="shared" si="532"/>
        <v>0</v>
      </c>
      <c r="F413" s="45"/>
      <c r="G413" s="46">
        <f t="shared" si="533"/>
        <v>0</v>
      </c>
      <c r="H413" s="45"/>
      <c r="I413" s="46">
        <f t="shared" si="568"/>
        <v>0</v>
      </c>
      <c r="J413" s="45"/>
      <c r="K413">
        <f t="shared" si="534"/>
        <v>0</v>
      </c>
      <c r="L413" s="45"/>
      <c r="M413">
        <f t="shared" si="535"/>
        <v>0</v>
      </c>
      <c r="N413" s="45"/>
      <c r="O413">
        <f t="shared" si="536"/>
        <v>0</v>
      </c>
      <c r="P413" s="45"/>
      <c r="Q413">
        <f t="shared" si="537"/>
        <v>0</v>
      </c>
      <c r="R413" s="45"/>
      <c r="S413" s="46">
        <f t="shared" si="538"/>
        <v>0</v>
      </c>
      <c r="T413" s="45"/>
      <c r="U413" s="46">
        <f t="shared" si="539"/>
        <v>0</v>
      </c>
      <c r="V413" s="45"/>
      <c r="W413" s="46">
        <f t="shared" si="540"/>
        <v>0</v>
      </c>
      <c r="X413" s="45"/>
      <c r="Y413" s="46">
        <f t="shared" si="550"/>
        <v>0</v>
      </c>
      <c r="Z413">
        <f t="shared" si="551"/>
        <v>0</v>
      </c>
      <c r="AA413" s="46">
        <f t="shared" si="552"/>
        <v>0</v>
      </c>
      <c r="AB413" s="45"/>
      <c r="AC413" s="46">
        <f t="shared" si="541"/>
        <v>0</v>
      </c>
      <c r="AD413" s="45"/>
      <c r="AE413" s="46">
        <f t="shared" si="542"/>
        <v>0</v>
      </c>
      <c r="AF413" s="45"/>
      <c r="AG413">
        <f t="shared" si="543"/>
        <v>0</v>
      </c>
      <c r="AH413" s="45"/>
      <c r="AI413">
        <f t="shared" si="544"/>
        <v>0</v>
      </c>
      <c r="AJ413" s="45"/>
      <c r="AK413">
        <f t="shared" si="545"/>
        <v>0</v>
      </c>
      <c r="AL413" s="45"/>
      <c r="AM413">
        <f t="shared" si="569"/>
        <v>0</v>
      </c>
      <c r="AN413">
        <f t="shared" si="572"/>
        <v>0</v>
      </c>
      <c r="AO413">
        <f t="shared" si="546"/>
        <v>0</v>
      </c>
      <c r="AP413" s="45"/>
      <c r="AQ413" s="46">
        <f t="shared" si="570"/>
        <v>0</v>
      </c>
      <c r="AR413" s="45"/>
      <c r="AS413" s="46">
        <f t="shared" si="547"/>
        <v>0</v>
      </c>
      <c r="AT413" s="45"/>
      <c r="AU413" s="46">
        <f t="shared" si="548"/>
        <v>0</v>
      </c>
      <c r="AV413" s="45"/>
      <c r="AW413">
        <f t="shared" ref="AW413" si="583">IF(AV413="SI",1,0)</f>
        <v>0</v>
      </c>
      <c r="AX413">
        <f t="shared" si="574"/>
        <v>0</v>
      </c>
      <c r="AY413">
        <f t="shared" si="575"/>
        <v>0</v>
      </c>
    </row>
    <row r="414" spans="1:51" x14ac:dyDescent="0.25">
      <c r="A414" s="66">
        <f>'Mapa de riesgos'!B419</f>
        <v>0</v>
      </c>
      <c r="B414" s="67">
        <f>'Mapa de riesgos'!E419</f>
        <v>0</v>
      </c>
      <c r="C414" s="67"/>
      <c r="D414" s="45"/>
      <c r="E414" s="46">
        <f t="shared" si="532"/>
        <v>0</v>
      </c>
      <c r="F414" s="45"/>
      <c r="G414" s="46">
        <f t="shared" si="533"/>
        <v>0</v>
      </c>
      <c r="H414" s="45"/>
      <c r="I414" s="46">
        <f t="shared" si="568"/>
        <v>0</v>
      </c>
      <c r="J414" s="45"/>
      <c r="K414">
        <f t="shared" si="534"/>
        <v>0</v>
      </c>
      <c r="L414" s="45"/>
      <c r="M414">
        <f t="shared" si="535"/>
        <v>0</v>
      </c>
      <c r="N414" s="45"/>
      <c r="O414">
        <f t="shared" si="536"/>
        <v>0</v>
      </c>
      <c r="P414" s="45"/>
      <c r="Q414">
        <f t="shared" si="537"/>
        <v>0</v>
      </c>
      <c r="R414" s="45"/>
      <c r="S414" s="46">
        <f t="shared" si="538"/>
        <v>0</v>
      </c>
      <c r="T414" s="45"/>
      <c r="U414" s="46">
        <f t="shared" si="539"/>
        <v>0</v>
      </c>
      <c r="V414" s="45"/>
      <c r="W414" s="46">
        <f t="shared" si="540"/>
        <v>0</v>
      </c>
      <c r="X414" s="45"/>
      <c r="Y414" s="46">
        <f t="shared" si="550"/>
        <v>0</v>
      </c>
      <c r="Z414">
        <f t="shared" si="551"/>
        <v>0</v>
      </c>
      <c r="AA414" s="46">
        <f t="shared" si="552"/>
        <v>0</v>
      </c>
      <c r="AB414" s="45"/>
      <c r="AC414" s="46">
        <f t="shared" si="541"/>
        <v>0</v>
      </c>
      <c r="AD414" s="45"/>
      <c r="AE414" s="46">
        <f t="shared" si="542"/>
        <v>0</v>
      </c>
      <c r="AF414" s="45"/>
      <c r="AG414">
        <f t="shared" si="543"/>
        <v>0</v>
      </c>
      <c r="AH414" s="45"/>
      <c r="AI414">
        <f t="shared" si="544"/>
        <v>0</v>
      </c>
      <c r="AJ414" s="45"/>
      <c r="AK414">
        <f t="shared" si="545"/>
        <v>0</v>
      </c>
      <c r="AL414" s="45"/>
      <c r="AM414">
        <f t="shared" si="569"/>
        <v>0</v>
      </c>
      <c r="AN414">
        <f t="shared" si="572"/>
        <v>0</v>
      </c>
      <c r="AO414">
        <f t="shared" si="546"/>
        <v>0</v>
      </c>
      <c r="AP414" s="45"/>
      <c r="AQ414" s="46">
        <f t="shared" si="570"/>
        <v>0</v>
      </c>
      <c r="AR414" s="45"/>
      <c r="AS414" s="46">
        <f t="shared" si="547"/>
        <v>0</v>
      </c>
      <c r="AT414" s="45"/>
      <c r="AU414" s="46">
        <f t="shared" si="548"/>
        <v>0</v>
      </c>
      <c r="AV414" s="45"/>
      <c r="AW414">
        <f t="shared" ref="AW414" si="584">IF(AV414="SI",1,0)</f>
        <v>0</v>
      </c>
      <c r="AX414">
        <f t="shared" si="574"/>
        <v>0</v>
      </c>
      <c r="AY414">
        <f t="shared" si="575"/>
        <v>0</v>
      </c>
    </row>
    <row r="415" spans="1:51" x14ac:dyDescent="0.25">
      <c r="A415" s="66">
        <f>'Mapa de riesgos'!B420</f>
        <v>0</v>
      </c>
      <c r="B415" s="67">
        <f>'Mapa de riesgos'!E420</f>
        <v>0</v>
      </c>
      <c r="C415" s="67"/>
      <c r="D415" s="45"/>
      <c r="E415" s="46">
        <f t="shared" si="532"/>
        <v>0</v>
      </c>
      <c r="F415" s="45"/>
      <c r="G415" s="46">
        <f t="shared" si="533"/>
        <v>0</v>
      </c>
      <c r="H415" s="45"/>
      <c r="I415" s="46">
        <f t="shared" si="568"/>
        <v>0</v>
      </c>
      <c r="J415" s="45"/>
      <c r="K415">
        <f t="shared" si="534"/>
        <v>0</v>
      </c>
      <c r="L415" s="45"/>
      <c r="M415">
        <f t="shared" si="535"/>
        <v>0</v>
      </c>
      <c r="N415" s="45"/>
      <c r="O415">
        <f t="shared" si="536"/>
        <v>0</v>
      </c>
      <c r="P415" s="45"/>
      <c r="Q415">
        <f t="shared" si="537"/>
        <v>0</v>
      </c>
      <c r="R415" s="45"/>
      <c r="S415" s="46">
        <f t="shared" si="538"/>
        <v>0</v>
      </c>
      <c r="T415" s="45"/>
      <c r="U415" s="46">
        <f t="shared" si="539"/>
        <v>0</v>
      </c>
      <c r="V415" s="45"/>
      <c r="W415" s="46">
        <f t="shared" si="540"/>
        <v>0</v>
      </c>
      <c r="X415" s="45"/>
      <c r="Y415" s="46">
        <f t="shared" si="550"/>
        <v>0</v>
      </c>
      <c r="Z415">
        <f t="shared" si="551"/>
        <v>0</v>
      </c>
      <c r="AA415" s="46">
        <f t="shared" si="552"/>
        <v>0</v>
      </c>
      <c r="AB415" s="45"/>
      <c r="AC415" s="46">
        <f t="shared" si="541"/>
        <v>0</v>
      </c>
      <c r="AD415" s="45"/>
      <c r="AE415" s="46">
        <f t="shared" si="542"/>
        <v>0</v>
      </c>
      <c r="AF415" s="45"/>
      <c r="AG415">
        <f t="shared" si="543"/>
        <v>0</v>
      </c>
      <c r="AH415" s="45"/>
      <c r="AI415">
        <f t="shared" si="544"/>
        <v>0</v>
      </c>
      <c r="AJ415" s="45"/>
      <c r="AK415">
        <f t="shared" si="545"/>
        <v>0</v>
      </c>
      <c r="AL415" s="45"/>
      <c r="AM415">
        <f t="shared" si="569"/>
        <v>0</v>
      </c>
      <c r="AN415">
        <f t="shared" si="572"/>
        <v>0</v>
      </c>
      <c r="AO415">
        <f t="shared" si="546"/>
        <v>0</v>
      </c>
      <c r="AP415" s="45"/>
      <c r="AQ415" s="46">
        <f t="shared" si="570"/>
        <v>0</v>
      </c>
      <c r="AR415" s="45"/>
      <c r="AS415" s="46">
        <f t="shared" si="547"/>
        <v>0</v>
      </c>
      <c r="AT415" s="45"/>
      <c r="AU415" s="46">
        <f t="shared" si="548"/>
        <v>0</v>
      </c>
      <c r="AV415" s="45"/>
      <c r="AW415">
        <f t="shared" ref="AW415" si="585">IF(AV415="SI",1,0)</f>
        <v>0</v>
      </c>
      <c r="AX415">
        <f t="shared" si="574"/>
        <v>0</v>
      </c>
      <c r="AY415">
        <f t="shared" si="575"/>
        <v>0</v>
      </c>
    </row>
    <row r="416" spans="1:51" x14ac:dyDescent="0.25">
      <c r="A416" s="66">
        <f>'Mapa de riesgos'!B421</f>
        <v>0</v>
      </c>
      <c r="B416" s="67">
        <f>'Mapa de riesgos'!E421</f>
        <v>0</v>
      </c>
      <c r="C416" s="67"/>
      <c r="D416" s="45"/>
      <c r="E416" s="46">
        <f t="shared" si="532"/>
        <v>0</v>
      </c>
      <c r="F416" s="45"/>
      <c r="G416" s="46">
        <f t="shared" si="533"/>
        <v>0</v>
      </c>
      <c r="H416" s="45"/>
      <c r="I416" s="46">
        <f t="shared" si="568"/>
        <v>0</v>
      </c>
      <c r="J416" s="45"/>
      <c r="K416">
        <f t="shared" si="534"/>
        <v>0</v>
      </c>
      <c r="L416" s="45"/>
      <c r="M416">
        <f t="shared" si="535"/>
        <v>0</v>
      </c>
      <c r="N416" s="45"/>
      <c r="O416">
        <f t="shared" si="536"/>
        <v>0</v>
      </c>
      <c r="P416" s="45"/>
      <c r="Q416">
        <f t="shared" si="537"/>
        <v>0</v>
      </c>
      <c r="R416" s="45"/>
      <c r="S416" s="46">
        <f t="shared" si="538"/>
        <v>0</v>
      </c>
      <c r="T416" s="45"/>
      <c r="U416" s="46">
        <f t="shared" si="539"/>
        <v>0</v>
      </c>
      <c r="V416" s="45"/>
      <c r="W416" s="46">
        <f t="shared" si="540"/>
        <v>0</v>
      </c>
      <c r="X416" s="45"/>
      <c r="Y416" s="46">
        <f t="shared" si="550"/>
        <v>0</v>
      </c>
      <c r="Z416">
        <f t="shared" si="551"/>
        <v>0</v>
      </c>
      <c r="AA416" s="46">
        <f t="shared" si="552"/>
        <v>0</v>
      </c>
      <c r="AB416" s="45"/>
      <c r="AC416" s="46">
        <f t="shared" si="541"/>
        <v>0</v>
      </c>
      <c r="AD416" s="45"/>
      <c r="AE416" s="46">
        <f t="shared" si="542"/>
        <v>0</v>
      </c>
      <c r="AF416" s="45"/>
      <c r="AG416">
        <f t="shared" si="543"/>
        <v>0</v>
      </c>
      <c r="AH416" s="45"/>
      <c r="AI416">
        <f t="shared" si="544"/>
        <v>0</v>
      </c>
      <c r="AJ416" s="45"/>
      <c r="AK416">
        <f t="shared" si="545"/>
        <v>0</v>
      </c>
      <c r="AL416" s="45"/>
      <c r="AM416">
        <f t="shared" si="569"/>
        <v>0</v>
      </c>
      <c r="AN416">
        <f t="shared" si="572"/>
        <v>0</v>
      </c>
      <c r="AO416">
        <f t="shared" si="546"/>
        <v>0</v>
      </c>
      <c r="AP416" s="45"/>
      <c r="AQ416" s="46">
        <f t="shared" si="570"/>
        <v>0</v>
      </c>
      <c r="AR416" s="45"/>
      <c r="AS416" s="46">
        <f t="shared" si="547"/>
        <v>0</v>
      </c>
      <c r="AT416" s="45"/>
      <c r="AU416" s="46">
        <f t="shared" si="548"/>
        <v>0</v>
      </c>
      <c r="AV416" s="45"/>
      <c r="AW416">
        <f t="shared" ref="AW416" si="586">IF(AV416="SI",1,0)</f>
        <v>0</v>
      </c>
      <c r="AX416">
        <f t="shared" si="574"/>
        <v>0</v>
      </c>
      <c r="AY416">
        <f t="shared" si="575"/>
        <v>0</v>
      </c>
    </row>
    <row r="417" spans="1:51" x14ac:dyDescent="0.25">
      <c r="A417" s="66">
        <f>'Mapa de riesgos'!B422</f>
        <v>0</v>
      </c>
      <c r="B417" s="67">
        <f>'Mapa de riesgos'!E422</f>
        <v>0</v>
      </c>
      <c r="C417" s="67"/>
      <c r="D417" s="45"/>
      <c r="E417" s="46">
        <f t="shared" si="532"/>
        <v>0</v>
      </c>
      <c r="F417" s="45"/>
      <c r="G417" s="46">
        <f t="shared" si="533"/>
        <v>0</v>
      </c>
      <c r="H417" s="45"/>
      <c r="I417" s="46">
        <f t="shared" si="568"/>
        <v>0</v>
      </c>
      <c r="J417" s="45"/>
      <c r="K417">
        <f t="shared" si="534"/>
        <v>0</v>
      </c>
      <c r="L417" s="45"/>
      <c r="M417">
        <f t="shared" si="535"/>
        <v>0</v>
      </c>
      <c r="N417" s="45"/>
      <c r="O417">
        <f t="shared" si="536"/>
        <v>0</v>
      </c>
      <c r="P417" s="45"/>
      <c r="Q417">
        <f t="shared" si="537"/>
        <v>0</v>
      </c>
      <c r="R417" s="45"/>
      <c r="S417" s="46">
        <f t="shared" si="538"/>
        <v>0</v>
      </c>
      <c r="T417" s="45"/>
      <c r="U417" s="46">
        <f t="shared" si="539"/>
        <v>0</v>
      </c>
      <c r="V417" s="45"/>
      <c r="W417" s="46">
        <f t="shared" si="540"/>
        <v>0</v>
      </c>
      <c r="X417" s="45"/>
      <c r="Y417" s="46">
        <f t="shared" si="550"/>
        <v>0</v>
      </c>
      <c r="Z417">
        <f t="shared" si="551"/>
        <v>0</v>
      </c>
      <c r="AA417" s="46">
        <f t="shared" si="552"/>
        <v>0</v>
      </c>
      <c r="AB417" s="45"/>
      <c r="AC417" s="46">
        <f t="shared" si="541"/>
        <v>0</v>
      </c>
      <c r="AD417" s="45"/>
      <c r="AE417" s="46">
        <f t="shared" si="542"/>
        <v>0</v>
      </c>
      <c r="AF417" s="45"/>
      <c r="AG417">
        <f t="shared" si="543"/>
        <v>0</v>
      </c>
      <c r="AH417" s="45"/>
      <c r="AI417">
        <f t="shared" si="544"/>
        <v>0</v>
      </c>
      <c r="AJ417" s="45"/>
      <c r="AK417">
        <f t="shared" si="545"/>
        <v>0</v>
      </c>
      <c r="AL417" s="45"/>
      <c r="AM417">
        <f t="shared" si="569"/>
        <v>0</v>
      </c>
      <c r="AN417">
        <f t="shared" si="572"/>
        <v>0</v>
      </c>
      <c r="AO417">
        <f t="shared" si="546"/>
        <v>0</v>
      </c>
      <c r="AP417" s="45"/>
      <c r="AQ417" s="46">
        <f t="shared" si="570"/>
        <v>0</v>
      </c>
      <c r="AR417" s="45"/>
      <c r="AS417" s="46">
        <f t="shared" si="547"/>
        <v>0</v>
      </c>
      <c r="AT417" s="45"/>
      <c r="AU417" s="46">
        <f t="shared" si="548"/>
        <v>0</v>
      </c>
      <c r="AV417" s="45"/>
      <c r="AW417">
        <f t="shared" ref="AW417" si="587">IF(AV417="SI",1,0)</f>
        <v>0</v>
      </c>
      <c r="AX417">
        <f t="shared" si="574"/>
        <v>0</v>
      </c>
      <c r="AY417">
        <f t="shared" si="575"/>
        <v>0</v>
      </c>
    </row>
    <row r="418" spans="1:51" x14ac:dyDescent="0.25">
      <c r="A418" s="66">
        <f>'Mapa de riesgos'!B423</f>
        <v>0</v>
      </c>
      <c r="B418" s="67">
        <f>'Mapa de riesgos'!E423</f>
        <v>0</v>
      </c>
      <c r="C418" s="67"/>
      <c r="D418" s="45"/>
      <c r="E418" s="46">
        <f t="shared" si="532"/>
        <v>0</v>
      </c>
      <c r="F418" s="45"/>
      <c r="G418" s="46">
        <f t="shared" si="533"/>
        <v>0</v>
      </c>
      <c r="H418" s="45"/>
      <c r="I418" s="46">
        <f t="shared" si="568"/>
        <v>0</v>
      </c>
      <c r="J418" s="45"/>
      <c r="K418">
        <f t="shared" si="534"/>
        <v>0</v>
      </c>
      <c r="L418" s="45"/>
      <c r="M418">
        <f t="shared" si="535"/>
        <v>0</v>
      </c>
      <c r="N418" s="45"/>
      <c r="O418">
        <f t="shared" si="536"/>
        <v>0</v>
      </c>
      <c r="P418" s="45"/>
      <c r="Q418">
        <f t="shared" si="537"/>
        <v>0</v>
      </c>
      <c r="R418" s="45"/>
      <c r="S418" s="46">
        <f t="shared" si="538"/>
        <v>0</v>
      </c>
      <c r="T418" s="45"/>
      <c r="U418" s="46">
        <f t="shared" si="539"/>
        <v>0</v>
      </c>
      <c r="V418" s="45"/>
      <c r="W418" s="46">
        <f t="shared" si="540"/>
        <v>0</v>
      </c>
      <c r="X418" s="45"/>
      <c r="Y418" s="46">
        <f t="shared" si="550"/>
        <v>0</v>
      </c>
      <c r="Z418">
        <f t="shared" si="551"/>
        <v>0</v>
      </c>
      <c r="AA418" s="46">
        <f t="shared" si="552"/>
        <v>0</v>
      </c>
      <c r="AB418" s="45"/>
      <c r="AC418" s="46">
        <f t="shared" si="541"/>
        <v>0</v>
      </c>
      <c r="AD418" s="45"/>
      <c r="AE418" s="46">
        <f t="shared" si="542"/>
        <v>0</v>
      </c>
      <c r="AF418" s="45"/>
      <c r="AG418">
        <f t="shared" si="543"/>
        <v>0</v>
      </c>
      <c r="AH418" s="45"/>
      <c r="AI418">
        <f t="shared" si="544"/>
        <v>0</v>
      </c>
      <c r="AJ418" s="45"/>
      <c r="AK418">
        <f t="shared" si="545"/>
        <v>0</v>
      </c>
      <c r="AL418" s="45"/>
      <c r="AM418">
        <f t="shared" si="569"/>
        <v>0</v>
      </c>
      <c r="AN418">
        <f t="shared" si="572"/>
        <v>0</v>
      </c>
      <c r="AO418">
        <f t="shared" si="546"/>
        <v>0</v>
      </c>
      <c r="AP418" s="45"/>
      <c r="AQ418" s="46">
        <f t="shared" si="570"/>
        <v>0</v>
      </c>
      <c r="AR418" s="45"/>
      <c r="AS418" s="46">
        <f t="shared" si="547"/>
        <v>0</v>
      </c>
      <c r="AT418" s="45"/>
      <c r="AU418" s="46">
        <f t="shared" si="548"/>
        <v>0</v>
      </c>
      <c r="AV418" s="45"/>
      <c r="AW418">
        <f t="shared" ref="AW418" si="588">IF(AV418="SI",1,0)</f>
        <v>0</v>
      </c>
      <c r="AX418">
        <f t="shared" si="574"/>
        <v>0</v>
      </c>
      <c r="AY418">
        <f t="shared" si="575"/>
        <v>0</v>
      </c>
    </row>
    <row r="419" spans="1:51" x14ac:dyDescent="0.25">
      <c r="A419" s="66">
        <f>'Mapa de riesgos'!B424</f>
        <v>0</v>
      </c>
      <c r="B419" s="67">
        <f>'Mapa de riesgos'!E424</f>
        <v>0</v>
      </c>
      <c r="C419" s="67"/>
      <c r="D419" s="45"/>
      <c r="E419" s="46">
        <f t="shared" si="532"/>
        <v>0</v>
      </c>
      <c r="F419" s="45"/>
      <c r="G419" s="46">
        <f t="shared" si="533"/>
        <v>0</v>
      </c>
      <c r="H419" s="45"/>
      <c r="I419" s="46">
        <f t="shared" si="568"/>
        <v>0</v>
      </c>
      <c r="J419" s="45"/>
      <c r="K419">
        <f t="shared" si="534"/>
        <v>0</v>
      </c>
      <c r="L419" s="45"/>
      <c r="M419">
        <f t="shared" si="535"/>
        <v>0</v>
      </c>
      <c r="N419" s="45"/>
      <c r="O419">
        <f t="shared" si="536"/>
        <v>0</v>
      </c>
      <c r="P419" s="45"/>
      <c r="Q419">
        <f t="shared" si="537"/>
        <v>0</v>
      </c>
      <c r="R419" s="45"/>
      <c r="S419" s="46">
        <f t="shared" si="538"/>
        <v>0</v>
      </c>
      <c r="T419" s="45"/>
      <c r="U419" s="46">
        <f t="shared" si="539"/>
        <v>0</v>
      </c>
      <c r="V419" s="45"/>
      <c r="W419" s="46">
        <f t="shared" si="540"/>
        <v>0</v>
      </c>
      <c r="X419" s="45"/>
      <c r="Y419" s="46">
        <f t="shared" si="550"/>
        <v>0</v>
      </c>
      <c r="Z419">
        <f t="shared" si="551"/>
        <v>0</v>
      </c>
      <c r="AA419" s="46">
        <f t="shared" si="552"/>
        <v>0</v>
      </c>
      <c r="AB419" s="45"/>
      <c r="AC419" s="46">
        <f t="shared" si="541"/>
        <v>0</v>
      </c>
      <c r="AD419" s="45"/>
      <c r="AE419" s="46">
        <f t="shared" si="542"/>
        <v>0</v>
      </c>
      <c r="AF419" s="45"/>
      <c r="AG419">
        <f t="shared" si="543"/>
        <v>0</v>
      </c>
      <c r="AH419" s="45"/>
      <c r="AI419">
        <f t="shared" si="544"/>
        <v>0</v>
      </c>
      <c r="AJ419" s="45"/>
      <c r="AK419">
        <f t="shared" si="545"/>
        <v>0</v>
      </c>
      <c r="AL419" s="45"/>
      <c r="AM419">
        <f t="shared" si="569"/>
        <v>0</v>
      </c>
      <c r="AN419">
        <f t="shared" si="572"/>
        <v>0</v>
      </c>
      <c r="AO419">
        <f t="shared" si="546"/>
        <v>0</v>
      </c>
      <c r="AP419" s="45"/>
      <c r="AQ419" s="46">
        <f t="shared" si="570"/>
        <v>0</v>
      </c>
      <c r="AR419" s="45"/>
      <c r="AS419" s="46">
        <f t="shared" si="547"/>
        <v>0</v>
      </c>
      <c r="AT419" s="45"/>
      <c r="AU419" s="46">
        <f t="shared" si="548"/>
        <v>0</v>
      </c>
      <c r="AV419" s="45"/>
      <c r="AW419">
        <f t="shared" ref="AW419" si="589">IF(AV419="SI",1,0)</f>
        <v>0</v>
      </c>
      <c r="AX419">
        <f t="shared" si="574"/>
        <v>0</v>
      </c>
      <c r="AY419">
        <f t="shared" si="575"/>
        <v>0</v>
      </c>
    </row>
    <row r="420" spans="1:51" x14ac:dyDescent="0.25">
      <c r="A420" s="66">
        <f>'Mapa de riesgos'!B425</f>
        <v>0</v>
      </c>
      <c r="B420" s="67">
        <f>'Mapa de riesgos'!E425</f>
        <v>0</v>
      </c>
      <c r="C420" s="67"/>
      <c r="D420" s="45"/>
      <c r="E420" s="46">
        <f t="shared" si="532"/>
        <v>0</v>
      </c>
      <c r="F420" s="45"/>
      <c r="G420" s="46">
        <f t="shared" si="533"/>
        <v>0</v>
      </c>
      <c r="H420" s="45"/>
      <c r="I420" s="46">
        <f t="shared" si="568"/>
        <v>0</v>
      </c>
      <c r="J420" s="45"/>
      <c r="K420">
        <f t="shared" si="534"/>
        <v>0</v>
      </c>
      <c r="L420" s="45"/>
      <c r="M420">
        <f t="shared" si="535"/>
        <v>0</v>
      </c>
      <c r="N420" s="45"/>
      <c r="O420">
        <f t="shared" si="536"/>
        <v>0</v>
      </c>
      <c r="P420" s="45"/>
      <c r="Q420">
        <f t="shared" si="537"/>
        <v>0</v>
      </c>
      <c r="R420" s="45"/>
      <c r="S420" s="46">
        <f t="shared" si="538"/>
        <v>0</v>
      </c>
      <c r="T420" s="45"/>
      <c r="U420" s="46">
        <f t="shared" si="539"/>
        <v>0</v>
      </c>
      <c r="V420" s="45"/>
      <c r="W420" s="46">
        <f t="shared" si="540"/>
        <v>0</v>
      </c>
      <c r="X420" s="45"/>
      <c r="Y420" s="46">
        <f t="shared" si="550"/>
        <v>0</v>
      </c>
      <c r="Z420">
        <f t="shared" si="551"/>
        <v>0</v>
      </c>
      <c r="AA420" s="46">
        <f t="shared" si="552"/>
        <v>0</v>
      </c>
      <c r="AB420" s="45"/>
      <c r="AC420" s="46">
        <f t="shared" si="541"/>
        <v>0</v>
      </c>
      <c r="AD420" s="45"/>
      <c r="AE420" s="46">
        <f t="shared" si="542"/>
        <v>0</v>
      </c>
      <c r="AF420" s="45"/>
      <c r="AG420">
        <f t="shared" si="543"/>
        <v>0</v>
      </c>
      <c r="AH420" s="45"/>
      <c r="AI420">
        <f t="shared" si="544"/>
        <v>0</v>
      </c>
      <c r="AJ420" s="45"/>
      <c r="AK420">
        <f t="shared" si="545"/>
        <v>0</v>
      </c>
      <c r="AL420" s="45"/>
      <c r="AM420">
        <f t="shared" si="569"/>
        <v>0</v>
      </c>
      <c r="AN420">
        <f t="shared" si="572"/>
        <v>0</v>
      </c>
      <c r="AO420">
        <f t="shared" si="546"/>
        <v>0</v>
      </c>
      <c r="AP420" s="45"/>
      <c r="AQ420" s="46">
        <f t="shared" si="570"/>
        <v>0</v>
      </c>
      <c r="AR420" s="45"/>
      <c r="AS420" s="46">
        <f t="shared" si="547"/>
        <v>0</v>
      </c>
      <c r="AT420" s="45"/>
      <c r="AU420" s="46">
        <f t="shared" si="548"/>
        <v>0</v>
      </c>
      <c r="AV420" s="45"/>
      <c r="AW420">
        <f t="shared" ref="AW420" si="590">IF(AV420="SI",1,0)</f>
        <v>0</v>
      </c>
      <c r="AX420">
        <f t="shared" si="574"/>
        <v>0</v>
      </c>
      <c r="AY420">
        <f t="shared" si="575"/>
        <v>0</v>
      </c>
    </row>
    <row r="421" spans="1:51" x14ac:dyDescent="0.25">
      <c r="A421" s="66">
        <f>'Mapa de riesgos'!B426</f>
        <v>0</v>
      </c>
      <c r="B421" s="67">
        <f>'Mapa de riesgos'!E426</f>
        <v>0</v>
      </c>
      <c r="C421" s="67"/>
      <c r="D421" s="45"/>
      <c r="E421" s="46">
        <f t="shared" si="532"/>
        <v>0</v>
      </c>
      <c r="F421" s="45"/>
      <c r="G421" s="46">
        <f t="shared" si="533"/>
        <v>0</v>
      </c>
      <c r="H421" s="45"/>
      <c r="I421" s="46">
        <f t="shared" si="568"/>
        <v>0</v>
      </c>
      <c r="J421" s="45"/>
      <c r="K421">
        <f t="shared" si="534"/>
        <v>0</v>
      </c>
      <c r="L421" s="45"/>
      <c r="M421">
        <f t="shared" si="535"/>
        <v>0</v>
      </c>
      <c r="N421" s="45"/>
      <c r="O421">
        <f t="shared" si="536"/>
        <v>0</v>
      </c>
      <c r="P421" s="45"/>
      <c r="Q421">
        <f t="shared" si="537"/>
        <v>0</v>
      </c>
      <c r="R421" s="45"/>
      <c r="S421" s="46">
        <f t="shared" si="538"/>
        <v>0</v>
      </c>
      <c r="T421" s="45"/>
      <c r="U421" s="46">
        <f t="shared" si="539"/>
        <v>0</v>
      </c>
      <c r="V421" s="45"/>
      <c r="W421" s="46">
        <f t="shared" si="540"/>
        <v>0</v>
      </c>
      <c r="X421" s="45"/>
      <c r="Y421" s="46">
        <f t="shared" si="550"/>
        <v>0</v>
      </c>
      <c r="Z421">
        <f t="shared" si="551"/>
        <v>0</v>
      </c>
      <c r="AA421" s="46">
        <f t="shared" si="552"/>
        <v>0</v>
      </c>
      <c r="AB421" s="45"/>
      <c r="AC421" s="46">
        <f t="shared" si="541"/>
        <v>0</v>
      </c>
      <c r="AD421" s="45"/>
      <c r="AE421" s="46">
        <f t="shared" si="542"/>
        <v>0</v>
      </c>
      <c r="AF421" s="45"/>
      <c r="AG421">
        <f t="shared" si="543"/>
        <v>0</v>
      </c>
      <c r="AH421" s="45"/>
      <c r="AI421">
        <f t="shared" si="544"/>
        <v>0</v>
      </c>
      <c r="AJ421" s="45"/>
      <c r="AK421">
        <f t="shared" si="545"/>
        <v>0</v>
      </c>
      <c r="AL421" s="45"/>
      <c r="AM421">
        <f t="shared" si="569"/>
        <v>0</v>
      </c>
      <c r="AN421">
        <f t="shared" si="572"/>
        <v>0</v>
      </c>
      <c r="AO421">
        <f t="shared" si="546"/>
        <v>0</v>
      </c>
      <c r="AP421" s="45"/>
      <c r="AQ421" s="46">
        <f t="shared" si="570"/>
        <v>0</v>
      </c>
      <c r="AR421" s="45"/>
      <c r="AS421" s="46">
        <f t="shared" si="547"/>
        <v>0</v>
      </c>
      <c r="AT421" s="45"/>
      <c r="AU421" s="46">
        <f t="shared" si="548"/>
        <v>0</v>
      </c>
      <c r="AV421" s="45"/>
      <c r="AW421">
        <f t="shared" ref="AW421" si="591">IF(AV421="SI",1,0)</f>
        <v>0</v>
      </c>
      <c r="AX421">
        <f t="shared" si="574"/>
        <v>0</v>
      </c>
      <c r="AY421">
        <f t="shared" si="575"/>
        <v>0</v>
      </c>
    </row>
    <row r="422" spans="1:51" x14ac:dyDescent="0.25">
      <c r="A422" s="66">
        <f>'Mapa de riesgos'!B427</f>
        <v>0</v>
      </c>
      <c r="B422" s="67">
        <f>'Mapa de riesgos'!E427</f>
        <v>0</v>
      </c>
      <c r="C422" s="67"/>
      <c r="D422" s="45"/>
      <c r="E422" s="46">
        <f t="shared" si="532"/>
        <v>0</v>
      </c>
      <c r="F422" s="45"/>
      <c r="G422" s="46">
        <f t="shared" si="533"/>
        <v>0</v>
      </c>
      <c r="H422" s="45"/>
      <c r="I422" s="46">
        <f t="shared" si="568"/>
        <v>0</v>
      </c>
      <c r="J422" s="45"/>
      <c r="K422">
        <f t="shared" si="534"/>
        <v>0</v>
      </c>
      <c r="L422" s="45"/>
      <c r="M422">
        <f t="shared" si="535"/>
        <v>0</v>
      </c>
      <c r="N422" s="45"/>
      <c r="O422">
        <f t="shared" si="536"/>
        <v>0</v>
      </c>
      <c r="P422" s="45"/>
      <c r="Q422">
        <f t="shared" si="537"/>
        <v>0</v>
      </c>
      <c r="R422" s="45"/>
      <c r="S422" s="46">
        <f t="shared" si="538"/>
        <v>0</v>
      </c>
      <c r="T422" s="45"/>
      <c r="U422" s="46">
        <f t="shared" si="539"/>
        <v>0</v>
      </c>
      <c r="V422" s="45"/>
      <c r="W422" s="46">
        <f t="shared" si="540"/>
        <v>0</v>
      </c>
      <c r="X422" s="45"/>
      <c r="Y422" s="46">
        <f t="shared" si="550"/>
        <v>0</v>
      </c>
      <c r="Z422">
        <f t="shared" si="551"/>
        <v>0</v>
      </c>
      <c r="AA422" s="46">
        <f t="shared" si="552"/>
        <v>0</v>
      </c>
      <c r="AB422" s="45"/>
      <c r="AC422" s="46">
        <f t="shared" si="541"/>
        <v>0</v>
      </c>
      <c r="AD422" s="45"/>
      <c r="AE422" s="46">
        <f t="shared" si="542"/>
        <v>0</v>
      </c>
      <c r="AF422" s="45"/>
      <c r="AG422">
        <f t="shared" si="543"/>
        <v>0</v>
      </c>
      <c r="AH422" s="45"/>
      <c r="AI422">
        <f t="shared" si="544"/>
        <v>0</v>
      </c>
      <c r="AJ422" s="45"/>
      <c r="AK422">
        <f t="shared" si="545"/>
        <v>0</v>
      </c>
      <c r="AL422" s="45"/>
      <c r="AM422">
        <f t="shared" si="569"/>
        <v>0</v>
      </c>
      <c r="AN422">
        <f t="shared" si="572"/>
        <v>0</v>
      </c>
      <c r="AO422">
        <f t="shared" si="546"/>
        <v>0</v>
      </c>
      <c r="AP422" s="45"/>
      <c r="AQ422" s="46">
        <f t="shared" si="570"/>
        <v>0</v>
      </c>
      <c r="AR422" s="45"/>
      <c r="AS422" s="46">
        <f t="shared" si="547"/>
        <v>0</v>
      </c>
      <c r="AT422" s="45"/>
      <c r="AU422" s="46">
        <f t="shared" si="548"/>
        <v>0</v>
      </c>
      <c r="AV422" s="45"/>
      <c r="AW422">
        <f t="shared" ref="AW422" si="592">IF(AV422="SI",1,0)</f>
        <v>0</v>
      </c>
      <c r="AX422">
        <f t="shared" si="574"/>
        <v>0</v>
      </c>
      <c r="AY422">
        <f t="shared" si="575"/>
        <v>0</v>
      </c>
    </row>
    <row r="423" spans="1:51" x14ac:dyDescent="0.25">
      <c r="A423" s="66">
        <f>'Mapa de riesgos'!B428</f>
        <v>0</v>
      </c>
      <c r="B423" s="67">
        <f>'Mapa de riesgos'!E428</f>
        <v>0</v>
      </c>
      <c r="C423" s="67"/>
      <c r="D423" s="45"/>
      <c r="E423" s="46">
        <f t="shared" si="532"/>
        <v>0</v>
      </c>
      <c r="F423" s="45"/>
      <c r="G423" s="46">
        <f t="shared" si="533"/>
        <v>0</v>
      </c>
      <c r="H423" s="45"/>
      <c r="I423" s="46">
        <f t="shared" si="568"/>
        <v>0</v>
      </c>
      <c r="J423" s="45"/>
      <c r="K423">
        <f t="shared" si="534"/>
        <v>0</v>
      </c>
      <c r="L423" s="45"/>
      <c r="M423">
        <f t="shared" si="535"/>
        <v>0</v>
      </c>
      <c r="N423" s="45"/>
      <c r="O423">
        <f t="shared" si="536"/>
        <v>0</v>
      </c>
      <c r="P423" s="45"/>
      <c r="Q423">
        <f t="shared" si="537"/>
        <v>0</v>
      </c>
      <c r="R423" s="45"/>
      <c r="S423" s="46">
        <f t="shared" si="538"/>
        <v>0</v>
      </c>
      <c r="T423" s="45"/>
      <c r="U423" s="46">
        <f t="shared" si="539"/>
        <v>0</v>
      </c>
      <c r="V423" s="45"/>
      <c r="W423" s="46">
        <f t="shared" si="540"/>
        <v>0</v>
      </c>
      <c r="X423" s="45"/>
      <c r="Y423" s="46">
        <f t="shared" si="550"/>
        <v>0</v>
      </c>
      <c r="Z423">
        <f t="shared" si="551"/>
        <v>0</v>
      </c>
      <c r="AA423" s="46">
        <f t="shared" si="552"/>
        <v>0</v>
      </c>
      <c r="AB423" s="45"/>
      <c r="AC423" s="46">
        <f t="shared" si="541"/>
        <v>0</v>
      </c>
      <c r="AD423" s="45"/>
      <c r="AE423" s="46">
        <f t="shared" si="542"/>
        <v>0</v>
      </c>
      <c r="AF423" s="45"/>
      <c r="AG423">
        <f t="shared" si="543"/>
        <v>0</v>
      </c>
      <c r="AH423" s="45"/>
      <c r="AI423">
        <f t="shared" si="544"/>
        <v>0</v>
      </c>
      <c r="AJ423" s="45"/>
      <c r="AK423">
        <f t="shared" si="545"/>
        <v>0</v>
      </c>
      <c r="AL423" s="45"/>
      <c r="AM423">
        <f t="shared" si="569"/>
        <v>0</v>
      </c>
      <c r="AN423">
        <f t="shared" si="572"/>
        <v>0</v>
      </c>
      <c r="AO423">
        <f t="shared" si="546"/>
        <v>0</v>
      </c>
      <c r="AP423" s="45"/>
      <c r="AQ423" s="46">
        <f t="shared" si="570"/>
        <v>0</v>
      </c>
      <c r="AR423" s="45"/>
      <c r="AS423" s="46">
        <f t="shared" si="547"/>
        <v>0</v>
      </c>
      <c r="AT423" s="45"/>
      <c r="AU423" s="46">
        <f t="shared" si="548"/>
        <v>0</v>
      </c>
      <c r="AV423" s="45"/>
      <c r="AW423">
        <f t="shared" ref="AW423" si="593">IF(AV423="SI",1,0)</f>
        <v>0</v>
      </c>
      <c r="AX423">
        <f t="shared" si="574"/>
        <v>0</v>
      </c>
      <c r="AY423">
        <f t="shared" si="575"/>
        <v>0</v>
      </c>
    </row>
    <row r="424" spans="1:51" x14ac:dyDescent="0.25">
      <c r="A424" s="66">
        <f>'Mapa de riesgos'!B429</f>
        <v>0</v>
      </c>
      <c r="B424" s="67">
        <f>'Mapa de riesgos'!E429</f>
        <v>0</v>
      </c>
      <c r="C424" s="67"/>
      <c r="D424" s="45"/>
      <c r="E424" s="46">
        <f t="shared" si="532"/>
        <v>0</v>
      </c>
      <c r="F424" s="45"/>
      <c r="G424" s="46">
        <f t="shared" si="533"/>
        <v>0</v>
      </c>
      <c r="H424" s="45"/>
      <c r="I424" s="46">
        <f t="shared" si="568"/>
        <v>0</v>
      </c>
      <c r="J424" s="45"/>
      <c r="K424">
        <f t="shared" si="534"/>
        <v>0</v>
      </c>
      <c r="L424" s="45"/>
      <c r="M424">
        <f t="shared" si="535"/>
        <v>0</v>
      </c>
      <c r="N424" s="45"/>
      <c r="O424">
        <f t="shared" si="536"/>
        <v>0</v>
      </c>
      <c r="P424" s="45"/>
      <c r="Q424">
        <f t="shared" si="537"/>
        <v>0</v>
      </c>
      <c r="R424" s="45"/>
      <c r="S424" s="46">
        <f t="shared" si="538"/>
        <v>0</v>
      </c>
      <c r="T424" s="45"/>
      <c r="U424" s="46">
        <f t="shared" si="539"/>
        <v>0</v>
      </c>
      <c r="V424" s="45"/>
      <c r="W424" s="46">
        <f t="shared" si="540"/>
        <v>0</v>
      </c>
      <c r="X424" s="45"/>
      <c r="Y424" s="46">
        <f t="shared" si="550"/>
        <v>0</v>
      </c>
      <c r="Z424">
        <f t="shared" si="551"/>
        <v>0</v>
      </c>
      <c r="AA424" s="46">
        <f t="shared" si="552"/>
        <v>0</v>
      </c>
      <c r="AB424" s="45"/>
      <c r="AC424" s="46">
        <f t="shared" si="541"/>
        <v>0</v>
      </c>
      <c r="AD424" s="45"/>
      <c r="AE424" s="46">
        <f t="shared" si="542"/>
        <v>0</v>
      </c>
      <c r="AF424" s="45"/>
      <c r="AG424">
        <f t="shared" si="543"/>
        <v>0</v>
      </c>
      <c r="AH424" s="45"/>
      <c r="AI424">
        <f t="shared" si="544"/>
        <v>0</v>
      </c>
      <c r="AJ424" s="45"/>
      <c r="AK424">
        <f t="shared" si="545"/>
        <v>0</v>
      </c>
      <c r="AL424" s="45"/>
      <c r="AM424">
        <f t="shared" si="569"/>
        <v>0</v>
      </c>
      <c r="AN424">
        <f t="shared" si="572"/>
        <v>0</v>
      </c>
      <c r="AO424">
        <f t="shared" si="546"/>
        <v>0</v>
      </c>
      <c r="AP424" s="45"/>
      <c r="AQ424" s="46">
        <f t="shared" si="570"/>
        <v>0</v>
      </c>
      <c r="AR424" s="45"/>
      <c r="AS424" s="46">
        <f t="shared" si="547"/>
        <v>0</v>
      </c>
      <c r="AT424" s="45"/>
      <c r="AU424" s="46">
        <f t="shared" si="548"/>
        <v>0</v>
      </c>
      <c r="AV424" s="45"/>
      <c r="AW424">
        <f t="shared" ref="AW424" si="594">IF(AV424="SI",1,0)</f>
        <v>0</v>
      </c>
      <c r="AX424">
        <f t="shared" si="574"/>
        <v>0</v>
      </c>
      <c r="AY424">
        <f t="shared" si="575"/>
        <v>0</v>
      </c>
    </row>
    <row r="425" spans="1:51" x14ac:dyDescent="0.25">
      <c r="A425" s="66">
        <f>'Mapa de riesgos'!B430</f>
        <v>0</v>
      </c>
      <c r="B425" s="67">
        <f>'Mapa de riesgos'!E430</f>
        <v>0</v>
      </c>
      <c r="C425" s="67"/>
      <c r="D425" s="45"/>
      <c r="E425" s="46">
        <f t="shared" si="532"/>
        <v>0</v>
      </c>
      <c r="F425" s="45"/>
      <c r="G425" s="46">
        <f t="shared" si="533"/>
        <v>0</v>
      </c>
      <c r="H425" s="45"/>
      <c r="I425" s="46">
        <f t="shared" si="568"/>
        <v>0</v>
      </c>
      <c r="J425" s="45"/>
      <c r="K425">
        <f t="shared" si="534"/>
        <v>0</v>
      </c>
      <c r="L425" s="45"/>
      <c r="M425">
        <f t="shared" si="535"/>
        <v>0</v>
      </c>
      <c r="N425" s="45"/>
      <c r="O425">
        <f t="shared" si="536"/>
        <v>0</v>
      </c>
      <c r="P425" s="45"/>
      <c r="Q425">
        <f t="shared" si="537"/>
        <v>0</v>
      </c>
      <c r="R425" s="45"/>
      <c r="S425" s="46">
        <f t="shared" si="538"/>
        <v>0</v>
      </c>
      <c r="T425" s="45"/>
      <c r="U425" s="46">
        <f t="shared" si="539"/>
        <v>0</v>
      </c>
      <c r="V425" s="45"/>
      <c r="W425" s="46">
        <f t="shared" si="540"/>
        <v>0</v>
      </c>
      <c r="X425" s="45"/>
      <c r="Y425" s="46">
        <f t="shared" si="550"/>
        <v>0</v>
      </c>
      <c r="Z425">
        <f t="shared" si="551"/>
        <v>0</v>
      </c>
      <c r="AA425" s="46">
        <f t="shared" si="552"/>
        <v>0</v>
      </c>
      <c r="AB425" s="45"/>
      <c r="AC425" s="46">
        <f t="shared" si="541"/>
        <v>0</v>
      </c>
      <c r="AD425" s="45"/>
      <c r="AE425" s="46">
        <f t="shared" si="542"/>
        <v>0</v>
      </c>
      <c r="AF425" s="45"/>
      <c r="AG425">
        <f t="shared" si="543"/>
        <v>0</v>
      </c>
      <c r="AH425" s="45"/>
      <c r="AI425">
        <f t="shared" si="544"/>
        <v>0</v>
      </c>
      <c r="AJ425" s="45"/>
      <c r="AK425">
        <f t="shared" si="545"/>
        <v>0</v>
      </c>
      <c r="AL425" s="45"/>
      <c r="AM425">
        <f t="shared" si="569"/>
        <v>0</v>
      </c>
      <c r="AN425">
        <f t="shared" si="572"/>
        <v>0</v>
      </c>
      <c r="AO425">
        <f t="shared" si="546"/>
        <v>0</v>
      </c>
      <c r="AP425" s="45"/>
      <c r="AQ425" s="46">
        <f t="shared" si="570"/>
        <v>0</v>
      </c>
      <c r="AR425" s="45"/>
      <c r="AS425" s="46">
        <f t="shared" si="547"/>
        <v>0</v>
      </c>
      <c r="AT425" s="45"/>
      <c r="AU425" s="46">
        <f t="shared" si="548"/>
        <v>0</v>
      </c>
      <c r="AV425" s="45"/>
      <c r="AW425">
        <f t="shared" ref="AW425" si="595">IF(AV425="SI",1,0)</f>
        <v>0</v>
      </c>
      <c r="AX425">
        <f t="shared" si="574"/>
        <v>0</v>
      </c>
      <c r="AY425">
        <f t="shared" si="575"/>
        <v>0</v>
      </c>
    </row>
    <row r="426" spans="1:51" x14ac:dyDescent="0.25">
      <c r="A426" s="66">
        <f>'Mapa de riesgos'!B431</f>
        <v>0</v>
      </c>
      <c r="B426" s="67">
        <f>'Mapa de riesgos'!E431</f>
        <v>0</v>
      </c>
      <c r="C426" s="67"/>
      <c r="D426" s="45"/>
      <c r="E426" s="46">
        <f t="shared" si="532"/>
        <v>0</v>
      </c>
      <c r="F426" s="45"/>
      <c r="G426" s="46">
        <f t="shared" si="533"/>
        <v>0</v>
      </c>
      <c r="H426" s="45"/>
      <c r="I426" s="46">
        <f t="shared" si="568"/>
        <v>0</v>
      </c>
      <c r="J426" s="45"/>
      <c r="K426">
        <f t="shared" si="534"/>
        <v>0</v>
      </c>
      <c r="L426" s="45"/>
      <c r="M426">
        <f t="shared" si="535"/>
        <v>0</v>
      </c>
      <c r="N426" s="45"/>
      <c r="O426">
        <f t="shared" si="536"/>
        <v>0</v>
      </c>
      <c r="P426" s="45"/>
      <c r="Q426">
        <f t="shared" si="537"/>
        <v>0</v>
      </c>
      <c r="R426" s="45"/>
      <c r="S426" s="46">
        <f t="shared" si="538"/>
        <v>0</v>
      </c>
      <c r="T426" s="45"/>
      <c r="U426" s="46">
        <f t="shared" si="539"/>
        <v>0</v>
      </c>
      <c r="V426" s="45"/>
      <c r="W426" s="46">
        <f t="shared" si="540"/>
        <v>0</v>
      </c>
      <c r="X426" s="45"/>
      <c r="Y426" s="46">
        <f t="shared" si="550"/>
        <v>0</v>
      </c>
      <c r="Z426">
        <f t="shared" si="551"/>
        <v>0</v>
      </c>
      <c r="AA426" s="46">
        <f t="shared" si="552"/>
        <v>0</v>
      </c>
      <c r="AB426" s="45"/>
      <c r="AC426" s="46">
        <f t="shared" si="541"/>
        <v>0</v>
      </c>
      <c r="AD426" s="45"/>
      <c r="AE426" s="46">
        <f t="shared" si="542"/>
        <v>0</v>
      </c>
      <c r="AF426" s="45"/>
      <c r="AG426">
        <f t="shared" si="543"/>
        <v>0</v>
      </c>
      <c r="AH426" s="45"/>
      <c r="AI426">
        <f t="shared" si="544"/>
        <v>0</v>
      </c>
      <c r="AJ426" s="45"/>
      <c r="AK426">
        <f t="shared" si="545"/>
        <v>0</v>
      </c>
      <c r="AL426" s="45"/>
      <c r="AM426">
        <f t="shared" si="569"/>
        <v>0</v>
      </c>
      <c r="AN426">
        <f t="shared" si="572"/>
        <v>0</v>
      </c>
      <c r="AO426">
        <f t="shared" si="546"/>
        <v>0</v>
      </c>
      <c r="AP426" s="45"/>
      <c r="AQ426" s="46">
        <f t="shared" si="570"/>
        <v>0</v>
      </c>
      <c r="AR426" s="45"/>
      <c r="AS426" s="46">
        <f t="shared" si="547"/>
        <v>0</v>
      </c>
      <c r="AT426" s="45"/>
      <c r="AU426" s="46">
        <f t="shared" si="548"/>
        <v>0</v>
      </c>
      <c r="AV426" s="45"/>
      <c r="AW426">
        <f t="shared" ref="AW426" si="596">IF(AV426="SI",1,0)</f>
        <v>0</v>
      </c>
      <c r="AX426">
        <f t="shared" si="574"/>
        <v>0</v>
      </c>
      <c r="AY426">
        <f t="shared" si="575"/>
        <v>0</v>
      </c>
    </row>
    <row r="427" spans="1:51" x14ac:dyDescent="0.25">
      <c r="A427" s="66">
        <f>'Mapa de riesgos'!B432</f>
        <v>0</v>
      </c>
      <c r="B427" s="67">
        <f>'Mapa de riesgos'!E432</f>
        <v>0</v>
      </c>
      <c r="C427" s="67"/>
      <c r="D427" s="45"/>
      <c r="E427" s="46">
        <f t="shared" si="532"/>
        <v>0</v>
      </c>
      <c r="F427" s="45"/>
      <c r="G427" s="46">
        <f t="shared" si="533"/>
        <v>0</v>
      </c>
      <c r="H427" s="45"/>
      <c r="I427" s="46">
        <f t="shared" si="568"/>
        <v>0</v>
      </c>
      <c r="J427" s="45"/>
      <c r="K427">
        <f t="shared" si="534"/>
        <v>0</v>
      </c>
      <c r="L427" s="45"/>
      <c r="M427">
        <f t="shared" si="535"/>
        <v>0</v>
      </c>
      <c r="N427" s="45"/>
      <c r="O427">
        <f t="shared" si="536"/>
        <v>0</v>
      </c>
      <c r="P427" s="45"/>
      <c r="Q427">
        <f t="shared" si="537"/>
        <v>0</v>
      </c>
      <c r="R427" s="45"/>
      <c r="S427" s="46">
        <f t="shared" si="538"/>
        <v>0</v>
      </c>
      <c r="T427" s="45"/>
      <c r="U427" s="46">
        <f t="shared" si="539"/>
        <v>0</v>
      </c>
      <c r="V427" s="45"/>
      <c r="W427" s="46">
        <f t="shared" si="540"/>
        <v>0</v>
      </c>
      <c r="X427" s="45"/>
      <c r="Y427" s="46">
        <f t="shared" si="550"/>
        <v>0</v>
      </c>
      <c r="Z427">
        <f t="shared" si="551"/>
        <v>0</v>
      </c>
      <c r="AA427" s="46">
        <f t="shared" si="552"/>
        <v>0</v>
      </c>
      <c r="AB427" s="45"/>
      <c r="AC427" s="46">
        <f t="shared" si="541"/>
        <v>0</v>
      </c>
      <c r="AD427" s="45"/>
      <c r="AE427" s="46">
        <f t="shared" si="542"/>
        <v>0</v>
      </c>
      <c r="AF427" s="45"/>
      <c r="AG427">
        <f t="shared" si="543"/>
        <v>0</v>
      </c>
      <c r="AH427" s="45"/>
      <c r="AI427">
        <f t="shared" si="544"/>
        <v>0</v>
      </c>
      <c r="AJ427" s="45"/>
      <c r="AK427">
        <f t="shared" si="545"/>
        <v>0</v>
      </c>
      <c r="AL427" s="45"/>
      <c r="AM427">
        <f t="shared" si="569"/>
        <v>0</v>
      </c>
      <c r="AN427">
        <f t="shared" si="572"/>
        <v>0</v>
      </c>
      <c r="AO427">
        <f t="shared" si="546"/>
        <v>0</v>
      </c>
      <c r="AP427" s="45"/>
      <c r="AQ427" s="46">
        <f t="shared" si="570"/>
        <v>0</v>
      </c>
      <c r="AR427" s="45"/>
      <c r="AS427" s="46">
        <f t="shared" si="547"/>
        <v>0</v>
      </c>
      <c r="AT427" s="45"/>
      <c r="AU427" s="46">
        <f t="shared" si="548"/>
        <v>0</v>
      </c>
      <c r="AV427" s="45"/>
      <c r="AW427">
        <f t="shared" ref="AW427" si="597">IF(AV427="SI",1,0)</f>
        <v>0</v>
      </c>
      <c r="AX427">
        <f t="shared" si="574"/>
        <v>0</v>
      </c>
      <c r="AY427">
        <f t="shared" si="575"/>
        <v>0</v>
      </c>
    </row>
    <row r="428" spans="1:51" x14ac:dyDescent="0.25">
      <c r="A428" s="66">
        <f>'Mapa de riesgos'!B433</f>
        <v>0</v>
      </c>
      <c r="B428" s="67">
        <f>'Mapa de riesgos'!E433</f>
        <v>0</v>
      </c>
      <c r="C428" s="67"/>
      <c r="D428" s="45"/>
      <c r="E428" s="46">
        <f t="shared" si="532"/>
        <v>0</v>
      </c>
      <c r="F428" s="45"/>
      <c r="G428" s="46">
        <f t="shared" si="533"/>
        <v>0</v>
      </c>
      <c r="H428" s="45"/>
      <c r="I428" s="46">
        <f t="shared" si="568"/>
        <v>0</v>
      </c>
      <c r="J428" s="45"/>
      <c r="K428">
        <f t="shared" si="534"/>
        <v>0</v>
      </c>
      <c r="L428" s="45"/>
      <c r="M428">
        <f t="shared" si="535"/>
        <v>0</v>
      </c>
      <c r="N428" s="45"/>
      <c r="O428">
        <f t="shared" si="536"/>
        <v>0</v>
      </c>
      <c r="P428" s="45"/>
      <c r="Q428">
        <f t="shared" si="537"/>
        <v>0</v>
      </c>
      <c r="R428" s="45"/>
      <c r="S428" s="46">
        <f t="shared" si="538"/>
        <v>0</v>
      </c>
      <c r="T428" s="45"/>
      <c r="U428" s="46">
        <f t="shared" si="539"/>
        <v>0</v>
      </c>
      <c r="V428" s="45"/>
      <c r="W428" s="46">
        <f t="shared" si="540"/>
        <v>0</v>
      </c>
      <c r="X428" s="45"/>
      <c r="Y428" s="46">
        <f t="shared" si="550"/>
        <v>0</v>
      </c>
      <c r="Z428">
        <f t="shared" si="551"/>
        <v>0</v>
      </c>
      <c r="AA428" s="46">
        <f t="shared" si="552"/>
        <v>0</v>
      </c>
      <c r="AB428" s="45"/>
      <c r="AC428" s="46">
        <f t="shared" si="541"/>
        <v>0</v>
      </c>
      <c r="AD428" s="45"/>
      <c r="AE428" s="46">
        <f t="shared" si="542"/>
        <v>0</v>
      </c>
      <c r="AF428" s="45"/>
      <c r="AG428">
        <f t="shared" si="543"/>
        <v>0</v>
      </c>
      <c r="AH428" s="45"/>
      <c r="AI428">
        <f t="shared" si="544"/>
        <v>0</v>
      </c>
      <c r="AJ428" s="45"/>
      <c r="AK428">
        <f t="shared" si="545"/>
        <v>0</v>
      </c>
      <c r="AL428" s="45"/>
      <c r="AM428">
        <f t="shared" si="569"/>
        <v>0</v>
      </c>
      <c r="AN428">
        <f t="shared" si="572"/>
        <v>0</v>
      </c>
      <c r="AO428">
        <f t="shared" si="546"/>
        <v>0</v>
      </c>
      <c r="AP428" s="45"/>
      <c r="AQ428" s="46">
        <f t="shared" si="570"/>
        <v>0</v>
      </c>
      <c r="AR428" s="45"/>
      <c r="AS428" s="46">
        <f t="shared" si="547"/>
        <v>0</v>
      </c>
      <c r="AT428" s="45"/>
      <c r="AU428" s="46">
        <f t="shared" si="548"/>
        <v>0</v>
      </c>
      <c r="AV428" s="45"/>
      <c r="AW428">
        <f t="shared" ref="AW428" si="598">IF(AV428="SI",1,0)</f>
        <v>0</v>
      </c>
      <c r="AX428">
        <f t="shared" si="574"/>
        <v>0</v>
      </c>
      <c r="AY428">
        <f t="shared" si="575"/>
        <v>0</v>
      </c>
    </row>
    <row r="429" spans="1:51" x14ac:dyDescent="0.25">
      <c r="A429" s="66">
        <f>'Mapa de riesgos'!B434</f>
        <v>0</v>
      </c>
      <c r="B429" s="67">
        <f>'Mapa de riesgos'!E434</f>
        <v>0</v>
      </c>
      <c r="C429" s="67"/>
      <c r="D429" s="45"/>
      <c r="E429" s="46">
        <f t="shared" si="532"/>
        <v>0</v>
      </c>
      <c r="F429" s="45"/>
      <c r="G429" s="46">
        <f t="shared" si="533"/>
        <v>0</v>
      </c>
      <c r="H429" s="45"/>
      <c r="I429" s="46">
        <f t="shared" si="568"/>
        <v>0</v>
      </c>
      <c r="J429" s="45"/>
      <c r="K429">
        <f t="shared" si="534"/>
        <v>0</v>
      </c>
      <c r="L429" s="45"/>
      <c r="M429">
        <f t="shared" si="535"/>
        <v>0</v>
      </c>
      <c r="N429" s="45"/>
      <c r="O429">
        <f t="shared" si="536"/>
        <v>0</v>
      </c>
      <c r="P429" s="45"/>
      <c r="Q429">
        <f t="shared" si="537"/>
        <v>0</v>
      </c>
      <c r="R429" s="45"/>
      <c r="S429" s="46">
        <f t="shared" si="538"/>
        <v>0</v>
      </c>
      <c r="T429" s="45"/>
      <c r="U429" s="46">
        <f t="shared" si="539"/>
        <v>0</v>
      </c>
      <c r="V429" s="45"/>
      <c r="W429" s="46">
        <f t="shared" si="540"/>
        <v>0</v>
      </c>
      <c r="X429" s="45"/>
      <c r="Y429" s="46">
        <f t="shared" si="550"/>
        <v>0</v>
      </c>
      <c r="Z429">
        <f t="shared" si="551"/>
        <v>0</v>
      </c>
      <c r="AA429" s="46">
        <f t="shared" si="552"/>
        <v>0</v>
      </c>
      <c r="AB429" s="45"/>
      <c r="AC429" s="46">
        <f t="shared" si="541"/>
        <v>0</v>
      </c>
      <c r="AD429" s="45"/>
      <c r="AE429" s="46">
        <f t="shared" si="542"/>
        <v>0</v>
      </c>
      <c r="AF429" s="45"/>
      <c r="AG429">
        <f t="shared" si="543"/>
        <v>0</v>
      </c>
      <c r="AH429" s="45"/>
      <c r="AI429">
        <f t="shared" si="544"/>
        <v>0</v>
      </c>
      <c r="AJ429" s="45"/>
      <c r="AK429">
        <f t="shared" si="545"/>
        <v>0</v>
      </c>
      <c r="AL429" s="45"/>
      <c r="AM429">
        <f t="shared" si="569"/>
        <v>0</v>
      </c>
      <c r="AN429">
        <f t="shared" si="572"/>
        <v>0</v>
      </c>
      <c r="AO429">
        <f t="shared" si="546"/>
        <v>0</v>
      </c>
      <c r="AP429" s="45"/>
      <c r="AQ429" s="46">
        <f t="shared" si="570"/>
        <v>0</v>
      </c>
      <c r="AR429" s="45"/>
      <c r="AS429" s="46">
        <f t="shared" si="547"/>
        <v>0</v>
      </c>
      <c r="AT429" s="45"/>
      <c r="AU429" s="46">
        <f t="shared" si="548"/>
        <v>0</v>
      </c>
      <c r="AV429" s="45"/>
      <c r="AW429">
        <f t="shared" ref="AW429" si="599">IF(AV429="SI",1,0)</f>
        <v>0</v>
      </c>
      <c r="AX429">
        <f t="shared" si="574"/>
        <v>0</v>
      </c>
      <c r="AY429">
        <f t="shared" si="575"/>
        <v>0</v>
      </c>
    </row>
    <row r="430" spans="1:51" x14ac:dyDescent="0.25">
      <c r="A430" s="66">
        <f>'Mapa de riesgos'!B435</f>
        <v>0</v>
      </c>
      <c r="B430" s="67">
        <f>'Mapa de riesgos'!E435</f>
        <v>0</v>
      </c>
      <c r="C430" s="67"/>
      <c r="D430" s="45"/>
      <c r="E430" s="46">
        <f t="shared" si="532"/>
        <v>0</v>
      </c>
      <c r="F430" s="45"/>
      <c r="G430" s="46">
        <f t="shared" si="533"/>
        <v>0</v>
      </c>
      <c r="H430" s="45"/>
      <c r="I430" s="46">
        <f t="shared" si="568"/>
        <v>0</v>
      </c>
      <c r="J430" s="45"/>
      <c r="K430">
        <f t="shared" si="534"/>
        <v>0</v>
      </c>
      <c r="L430" s="45"/>
      <c r="M430">
        <f t="shared" si="535"/>
        <v>0</v>
      </c>
      <c r="N430" s="45"/>
      <c r="O430">
        <f t="shared" si="536"/>
        <v>0</v>
      </c>
      <c r="P430" s="45"/>
      <c r="Q430">
        <f t="shared" si="537"/>
        <v>0</v>
      </c>
      <c r="R430" s="45"/>
      <c r="S430" s="46">
        <f t="shared" si="538"/>
        <v>0</v>
      </c>
      <c r="T430" s="45"/>
      <c r="U430" s="46">
        <f t="shared" si="539"/>
        <v>0</v>
      </c>
      <c r="V430" s="45"/>
      <c r="W430" s="46">
        <f t="shared" si="540"/>
        <v>0</v>
      </c>
      <c r="X430" s="45"/>
      <c r="Y430" s="46">
        <f t="shared" si="550"/>
        <v>0</v>
      </c>
      <c r="Z430">
        <f t="shared" si="551"/>
        <v>0</v>
      </c>
      <c r="AA430" s="46">
        <f t="shared" si="552"/>
        <v>0</v>
      </c>
      <c r="AB430" s="45"/>
      <c r="AC430" s="46">
        <f t="shared" si="541"/>
        <v>0</v>
      </c>
      <c r="AD430" s="45"/>
      <c r="AE430" s="46">
        <f t="shared" si="542"/>
        <v>0</v>
      </c>
      <c r="AF430" s="45"/>
      <c r="AG430">
        <f t="shared" si="543"/>
        <v>0</v>
      </c>
      <c r="AH430" s="45"/>
      <c r="AI430">
        <f t="shared" si="544"/>
        <v>0</v>
      </c>
      <c r="AJ430" s="45"/>
      <c r="AK430">
        <f t="shared" si="545"/>
        <v>0</v>
      </c>
      <c r="AL430" s="45"/>
      <c r="AM430">
        <f t="shared" si="569"/>
        <v>0</v>
      </c>
      <c r="AN430">
        <f t="shared" si="572"/>
        <v>0</v>
      </c>
      <c r="AO430">
        <f t="shared" si="546"/>
        <v>0</v>
      </c>
      <c r="AP430" s="45"/>
      <c r="AQ430" s="46">
        <f t="shared" si="570"/>
        <v>0</v>
      </c>
      <c r="AR430" s="45"/>
      <c r="AS430" s="46">
        <f t="shared" si="547"/>
        <v>0</v>
      </c>
      <c r="AT430" s="45"/>
      <c r="AU430" s="46">
        <f t="shared" si="548"/>
        <v>0</v>
      </c>
      <c r="AV430" s="45"/>
      <c r="AW430">
        <f t="shared" ref="AW430" si="600">IF(AV430="SI",1,0)</f>
        <v>0</v>
      </c>
      <c r="AX430">
        <f t="shared" si="574"/>
        <v>0</v>
      </c>
      <c r="AY430">
        <f t="shared" si="575"/>
        <v>0</v>
      </c>
    </row>
    <row r="431" spans="1:51" x14ac:dyDescent="0.25">
      <c r="A431" s="66">
        <f>'Mapa de riesgos'!B436</f>
        <v>0</v>
      </c>
      <c r="B431" s="67">
        <f>'Mapa de riesgos'!E436</f>
        <v>0</v>
      </c>
      <c r="C431" s="67"/>
      <c r="D431" s="45"/>
      <c r="E431" s="46">
        <f t="shared" si="532"/>
        <v>0</v>
      </c>
      <c r="F431" s="45"/>
      <c r="G431" s="46">
        <f t="shared" si="533"/>
        <v>0</v>
      </c>
      <c r="H431" s="45"/>
      <c r="I431" s="46">
        <f t="shared" si="568"/>
        <v>0</v>
      </c>
      <c r="J431" s="45"/>
      <c r="K431">
        <f t="shared" si="534"/>
        <v>0</v>
      </c>
      <c r="L431" s="45"/>
      <c r="M431">
        <f t="shared" si="535"/>
        <v>0</v>
      </c>
      <c r="N431" s="45"/>
      <c r="O431">
        <f t="shared" si="536"/>
        <v>0</v>
      </c>
      <c r="P431" s="45"/>
      <c r="Q431">
        <f t="shared" si="537"/>
        <v>0</v>
      </c>
      <c r="R431" s="45"/>
      <c r="S431" s="46">
        <f t="shared" si="538"/>
        <v>0</v>
      </c>
      <c r="T431" s="45"/>
      <c r="U431" s="46">
        <f t="shared" si="539"/>
        <v>0</v>
      </c>
      <c r="V431" s="45"/>
      <c r="W431" s="46">
        <f t="shared" si="540"/>
        <v>0</v>
      </c>
      <c r="X431" s="45"/>
      <c r="Y431" s="46">
        <f t="shared" si="550"/>
        <v>0</v>
      </c>
      <c r="Z431">
        <f t="shared" si="551"/>
        <v>0</v>
      </c>
      <c r="AA431" s="46">
        <f t="shared" si="552"/>
        <v>0</v>
      </c>
      <c r="AB431" s="45"/>
      <c r="AC431" s="46">
        <f t="shared" si="541"/>
        <v>0</v>
      </c>
      <c r="AD431" s="45"/>
      <c r="AE431" s="46">
        <f t="shared" si="542"/>
        <v>0</v>
      </c>
      <c r="AF431" s="45"/>
      <c r="AG431">
        <f t="shared" si="543"/>
        <v>0</v>
      </c>
      <c r="AH431" s="45"/>
      <c r="AI431">
        <f t="shared" si="544"/>
        <v>0</v>
      </c>
      <c r="AJ431" s="45"/>
      <c r="AK431">
        <f t="shared" si="545"/>
        <v>0</v>
      </c>
      <c r="AL431" s="45"/>
      <c r="AM431">
        <f t="shared" si="569"/>
        <v>0</v>
      </c>
      <c r="AN431">
        <f t="shared" si="572"/>
        <v>0</v>
      </c>
      <c r="AO431">
        <f t="shared" si="546"/>
        <v>0</v>
      </c>
      <c r="AP431" s="45"/>
      <c r="AQ431" s="46">
        <f t="shared" si="570"/>
        <v>0</v>
      </c>
      <c r="AR431" s="45"/>
      <c r="AS431" s="46">
        <f t="shared" si="547"/>
        <v>0</v>
      </c>
      <c r="AT431" s="45"/>
      <c r="AU431" s="46">
        <f t="shared" si="548"/>
        <v>0</v>
      </c>
      <c r="AV431" s="45"/>
      <c r="AW431">
        <f t="shared" ref="AW431" si="601">IF(AV431="SI",1,0)</f>
        <v>0</v>
      </c>
      <c r="AX431">
        <f t="shared" si="574"/>
        <v>0</v>
      </c>
      <c r="AY431">
        <f t="shared" si="575"/>
        <v>0</v>
      </c>
    </row>
    <row r="432" spans="1:51" x14ac:dyDescent="0.25">
      <c r="A432" s="66">
        <f>'Mapa de riesgos'!B437</f>
        <v>0</v>
      </c>
      <c r="B432" s="67">
        <f>'Mapa de riesgos'!E437</f>
        <v>0</v>
      </c>
      <c r="C432" s="67"/>
      <c r="D432" s="45"/>
      <c r="E432" s="46">
        <f t="shared" si="532"/>
        <v>0</v>
      </c>
      <c r="F432" s="45"/>
      <c r="G432" s="46">
        <f t="shared" si="533"/>
        <v>0</v>
      </c>
      <c r="H432" s="45"/>
      <c r="I432" s="46">
        <f t="shared" si="568"/>
        <v>0</v>
      </c>
      <c r="J432" s="45"/>
      <c r="K432">
        <f t="shared" si="534"/>
        <v>0</v>
      </c>
      <c r="L432" s="45"/>
      <c r="M432">
        <f t="shared" si="535"/>
        <v>0</v>
      </c>
      <c r="N432" s="45"/>
      <c r="O432">
        <f t="shared" si="536"/>
        <v>0</v>
      </c>
      <c r="P432" s="45"/>
      <c r="Q432">
        <f t="shared" si="537"/>
        <v>0</v>
      </c>
      <c r="R432" s="45"/>
      <c r="S432" s="46">
        <f t="shared" si="538"/>
        <v>0</v>
      </c>
      <c r="T432" s="45"/>
      <c r="U432" s="46">
        <f t="shared" si="539"/>
        <v>0</v>
      </c>
      <c r="V432" s="45"/>
      <c r="W432" s="46">
        <f t="shared" si="540"/>
        <v>0</v>
      </c>
      <c r="X432" s="45"/>
      <c r="Y432" s="46">
        <f t="shared" si="550"/>
        <v>0</v>
      </c>
      <c r="Z432">
        <f t="shared" si="551"/>
        <v>0</v>
      </c>
      <c r="AA432" s="46">
        <f t="shared" si="552"/>
        <v>0</v>
      </c>
      <c r="AB432" s="45"/>
      <c r="AC432" s="46">
        <f t="shared" si="541"/>
        <v>0</v>
      </c>
      <c r="AD432" s="45"/>
      <c r="AE432" s="46">
        <f t="shared" si="542"/>
        <v>0</v>
      </c>
      <c r="AF432" s="45"/>
      <c r="AG432">
        <f t="shared" si="543"/>
        <v>0</v>
      </c>
      <c r="AH432" s="45"/>
      <c r="AI432">
        <f t="shared" si="544"/>
        <v>0</v>
      </c>
      <c r="AJ432" s="45"/>
      <c r="AK432">
        <f t="shared" si="545"/>
        <v>0</v>
      </c>
      <c r="AL432" s="45"/>
      <c r="AM432">
        <f t="shared" si="569"/>
        <v>0</v>
      </c>
      <c r="AN432">
        <f t="shared" si="572"/>
        <v>0</v>
      </c>
      <c r="AO432">
        <f t="shared" si="546"/>
        <v>0</v>
      </c>
      <c r="AP432" s="45"/>
      <c r="AQ432" s="46">
        <f t="shared" si="570"/>
        <v>0</v>
      </c>
      <c r="AR432" s="45"/>
      <c r="AS432" s="46">
        <f t="shared" si="547"/>
        <v>0</v>
      </c>
      <c r="AT432" s="45"/>
      <c r="AU432" s="46">
        <f t="shared" si="548"/>
        <v>0</v>
      </c>
      <c r="AV432" s="45"/>
      <c r="AW432">
        <f t="shared" ref="AW432" si="602">IF(AV432="SI",1,0)</f>
        <v>0</v>
      </c>
      <c r="AX432">
        <f t="shared" si="574"/>
        <v>0</v>
      </c>
      <c r="AY432">
        <f t="shared" si="575"/>
        <v>0</v>
      </c>
    </row>
    <row r="433" spans="1:51" x14ac:dyDescent="0.25">
      <c r="A433" s="66">
        <f>'Mapa de riesgos'!B438</f>
        <v>0</v>
      </c>
      <c r="B433" s="67">
        <f>'Mapa de riesgos'!E438</f>
        <v>0</v>
      </c>
      <c r="C433" s="67"/>
      <c r="D433" s="45"/>
      <c r="E433" s="46">
        <f t="shared" si="532"/>
        <v>0</v>
      </c>
      <c r="F433" s="45"/>
      <c r="G433" s="46">
        <f t="shared" si="533"/>
        <v>0</v>
      </c>
      <c r="H433" s="45"/>
      <c r="I433" s="46">
        <f t="shared" si="568"/>
        <v>0</v>
      </c>
      <c r="J433" s="45"/>
      <c r="K433">
        <f t="shared" si="534"/>
        <v>0</v>
      </c>
      <c r="L433" s="45"/>
      <c r="M433">
        <f t="shared" si="535"/>
        <v>0</v>
      </c>
      <c r="N433" s="45"/>
      <c r="O433">
        <f t="shared" si="536"/>
        <v>0</v>
      </c>
      <c r="P433" s="45"/>
      <c r="Q433">
        <f t="shared" si="537"/>
        <v>0</v>
      </c>
      <c r="R433" s="45"/>
      <c r="S433" s="46">
        <f t="shared" si="538"/>
        <v>0</v>
      </c>
      <c r="T433" s="45"/>
      <c r="U433" s="46">
        <f t="shared" si="539"/>
        <v>0</v>
      </c>
      <c r="V433" s="45"/>
      <c r="W433" s="46">
        <f t="shared" si="540"/>
        <v>0</v>
      </c>
      <c r="X433" s="45"/>
      <c r="Y433" s="46">
        <f t="shared" si="550"/>
        <v>0</v>
      </c>
      <c r="Z433">
        <f t="shared" si="551"/>
        <v>0</v>
      </c>
      <c r="AA433" s="46">
        <f t="shared" si="552"/>
        <v>0</v>
      </c>
      <c r="AB433" s="45"/>
      <c r="AC433" s="46">
        <f t="shared" si="541"/>
        <v>0</v>
      </c>
      <c r="AD433" s="45"/>
      <c r="AE433" s="46">
        <f t="shared" si="542"/>
        <v>0</v>
      </c>
      <c r="AF433" s="45"/>
      <c r="AG433">
        <f t="shared" si="543"/>
        <v>0</v>
      </c>
      <c r="AH433" s="45"/>
      <c r="AI433">
        <f t="shared" si="544"/>
        <v>0</v>
      </c>
      <c r="AJ433" s="45"/>
      <c r="AK433">
        <f t="shared" si="545"/>
        <v>0</v>
      </c>
      <c r="AL433" s="45"/>
      <c r="AM433">
        <f t="shared" si="569"/>
        <v>0</v>
      </c>
      <c r="AN433">
        <f t="shared" si="572"/>
        <v>0</v>
      </c>
      <c r="AO433">
        <f t="shared" si="546"/>
        <v>0</v>
      </c>
      <c r="AP433" s="45"/>
      <c r="AQ433" s="46">
        <f t="shared" si="570"/>
        <v>0</v>
      </c>
      <c r="AR433" s="45"/>
      <c r="AS433" s="46">
        <f t="shared" si="547"/>
        <v>0</v>
      </c>
      <c r="AT433" s="45"/>
      <c r="AU433" s="46">
        <f t="shared" si="548"/>
        <v>0</v>
      </c>
      <c r="AV433" s="45"/>
      <c r="AW433">
        <f t="shared" ref="AW433" si="603">IF(AV433="SI",1,0)</f>
        <v>0</v>
      </c>
      <c r="AX433">
        <f t="shared" si="574"/>
        <v>0</v>
      </c>
      <c r="AY433">
        <f t="shared" si="575"/>
        <v>0</v>
      </c>
    </row>
    <row r="434" spans="1:51" x14ac:dyDescent="0.25">
      <c r="A434" s="66">
        <f>'Mapa de riesgos'!B439</f>
        <v>0</v>
      </c>
      <c r="B434" s="67">
        <f>'Mapa de riesgos'!E439</f>
        <v>0</v>
      </c>
      <c r="C434" s="67"/>
      <c r="D434" s="45"/>
      <c r="E434" s="46">
        <f t="shared" si="532"/>
        <v>0</v>
      </c>
      <c r="F434" s="45"/>
      <c r="G434" s="46">
        <f t="shared" si="533"/>
        <v>0</v>
      </c>
      <c r="H434" s="45"/>
      <c r="I434" s="46">
        <f t="shared" si="568"/>
        <v>0</v>
      </c>
      <c r="J434" s="45"/>
      <c r="K434">
        <f t="shared" si="534"/>
        <v>0</v>
      </c>
      <c r="L434" s="45"/>
      <c r="M434">
        <f t="shared" si="535"/>
        <v>0</v>
      </c>
      <c r="N434" s="45"/>
      <c r="O434">
        <f t="shared" si="536"/>
        <v>0</v>
      </c>
      <c r="P434" s="45"/>
      <c r="Q434">
        <f t="shared" si="537"/>
        <v>0</v>
      </c>
      <c r="R434" s="45"/>
      <c r="S434" s="46">
        <f t="shared" si="538"/>
        <v>0</v>
      </c>
      <c r="T434" s="45"/>
      <c r="U434" s="46">
        <f t="shared" si="539"/>
        <v>0</v>
      </c>
      <c r="V434" s="45"/>
      <c r="W434" s="46">
        <f t="shared" si="540"/>
        <v>0</v>
      </c>
      <c r="X434" s="45"/>
      <c r="Y434" s="46">
        <f t="shared" si="550"/>
        <v>0</v>
      </c>
      <c r="Z434">
        <f t="shared" si="551"/>
        <v>0</v>
      </c>
      <c r="AA434" s="46">
        <f t="shared" si="552"/>
        <v>0</v>
      </c>
      <c r="AB434" s="45"/>
      <c r="AC434" s="46">
        <f t="shared" si="541"/>
        <v>0</v>
      </c>
      <c r="AD434" s="45"/>
      <c r="AE434" s="46">
        <f t="shared" si="542"/>
        <v>0</v>
      </c>
      <c r="AF434" s="45"/>
      <c r="AG434">
        <f t="shared" si="543"/>
        <v>0</v>
      </c>
      <c r="AH434" s="45"/>
      <c r="AI434">
        <f t="shared" si="544"/>
        <v>0</v>
      </c>
      <c r="AJ434" s="45"/>
      <c r="AK434">
        <f t="shared" si="545"/>
        <v>0</v>
      </c>
      <c r="AL434" s="45"/>
      <c r="AM434">
        <f t="shared" si="569"/>
        <v>0</v>
      </c>
      <c r="AN434">
        <f t="shared" si="572"/>
        <v>0</v>
      </c>
      <c r="AO434">
        <f t="shared" si="546"/>
        <v>0</v>
      </c>
      <c r="AP434" s="45"/>
      <c r="AQ434" s="46">
        <f t="shared" si="570"/>
        <v>0</v>
      </c>
      <c r="AR434" s="45"/>
      <c r="AS434" s="46">
        <f t="shared" si="547"/>
        <v>0</v>
      </c>
      <c r="AT434" s="45"/>
      <c r="AU434" s="46">
        <f t="shared" si="548"/>
        <v>0</v>
      </c>
      <c r="AV434" s="45"/>
      <c r="AW434">
        <f t="shared" ref="AW434" si="604">IF(AV434="SI",1,0)</f>
        <v>0</v>
      </c>
      <c r="AX434">
        <f t="shared" si="574"/>
        <v>0</v>
      </c>
      <c r="AY434">
        <f t="shared" si="575"/>
        <v>0</v>
      </c>
    </row>
    <row r="435" spans="1:51" x14ac:dyDescent="0.25">
      <c r="A435" s="66">
        <f>'Mapa de riesgos'!B440</f>
        <v>0</v>
      </c>
      <c r="B435" s="67">
        <f>'Mapa de riesgos'!E440</f>
        <v>0</v>
      </c>
      <c r="C435" s="67"/>
      <c r="D435" s="45"/>
      <c r="E435" s="46">
        <f t="shared" si="532"/>
        <v>0</v>
      </c>
      <c r="F435" s="45"/>
      <c r="G435" s="46">
        <f t="shared" si="533"/>
        <v>0</v>
      </c>
      <c r="H435" s="45"/>
      <c r="I435" s="46">
        <f t="shared" si="568"/>
        <v>0</v>
      </c>
      <c r="J435" s="45"/>
      <c r="K435">
        <f t="shared" si="534"/>
        <v>0</v>
      </c>
      <c r="L435" s="45"/>
      <c r="M435">
        <f t="shared" si="535"/>
        <v>0</v>
      </c>
      <c r="N435" s="45"/>
      <c r="O435">
        <f t="shared" si="536"/>
        <v>0</v>
      </c>
      <c r="P435" s="45"/>
      <c r="Q435">
        <f t="shared" si="537"/>
        <v>0</v>
      </c>
      <c r="R435" s="45"/>
      <c r="S435" s="46">
        <f t="shared" si="538"/>
        <v>0</v>
      </c>
      <c r="T435" s="45"/>
      <c r="U435" s="46">
        <f t="shared" si="539"/>
        <v>0</v>
      </c>
      <c r="V435" s="45"/>
      <c r="W435" s="46">
        <f t="shared" si="540"/>
        <v>0</v>
      </c>
      <c r="X435" s="45"/>
      <c r="Y435" s="46">
        <f t="shared" si="550"/>
        <v>0</v>
      </c>
      <c r="Z435">
        <f t="shared" si="551"/>
        <v>0</v>
      </c>
      <c r="AA435" s="46">
        <f t="shared" si="552"/>
        <v>0</v>
      </c>
      <c r="AB435" s="45"/>
      <c r="AC435" s="46">
        <f t="shared" si="541"/>
        <v>0</v>
      </c>
      <c r="AD435" s="45"/>
      <c r="AE435" s="46">
        <f t="shared" si="542"/>
        <v>0</v>
      </c>
      <c r="AF435" s="45"/>
      <c r="AG435">
        <f t="shared" si="543"/>
        <v>0</v>
      </c>
      <c r="AH435" s="45"/>
      <c r="AI435">
        <f t="shared" si="544"/>
        <v>0</v>
      </c>
      <c r="AJ435" s="45"/>
      <c r="AK435">
        <f t="shared" si="545"/>
        <v>0</v>
      </c>
      <c r="AL435" s="45"/>
      <c r="AM435">
        <f t="shared" si="569"/>
        <v>0</v>
      </c>
      <c r="AN435">
        <f t="shared" si="572"/>
        <v>0</v>
      </c>
      <c r="AO435">
        <f t="shared" si="546"/>
        <v>0</v>
      </c>
      <c r="AP435" s="45"/>
      <c r="AQ435" s="46">
        <f t="shared" si="570"/>
        <v>0</v>
      </c>
      <c r="AR435" s="45"/>
      <c r="AS435" s="46">
        <f t="shared" si="547"/>
        <v>0</v>
      </c>
      <c r="AT435" s="45"/>
      <c r="AU435" s="46">
        <f t="shared" si="548"/>
        <v>0</v>
      </c>
      <c r="AV435" s="45"/>
      <c r="AW435">
        <f t="shared" ref="AW435" si="605">IF(AV435="SI",1,0)</f>
        <v>0</v>
      </c>
      <c r="AX435">
        <f t="shared" si="574"/>
        <v>0</v>
      </c>
      <c r="AY435">
        <f t="shared" si="575"/>
        <v>0</v>
      </c>
    </row>
    <row r="436" spans="1:51" x14ac:dyDescent="0.25">
      <c r="A436" s="66">
        <f>'Mapa de riesgos'!B441</f>
        <v>0</v>
      </c>
      <c r="B436" s="67">
        <f>'Mapa de riesgos'!E441</f>
        <v>0</v>
      </c>
      <c r="C436" s="67"/>
      <c r="D436" s="45"/>
      <c r="E436" s="46">
        <f t="shared" si="532"/>
        <v>0</v>
      </c>
      <c r="F436" s="45"/>
      <c r="G436" s="46">
        <f t="shared" si="533"/>
        <v>0</v>
      </c>
      <c r="H436" s="45"/>
      <c r="I436" s="46">
        <f t="shared" si="568"/>
        <v>0</v>
      </c>
      <c r="J436" s="45"/>
      <c r="K436">
        <f t="shared" si="534"/>
        <v>0</v>
      </c>
      <c r="L436" s="45"/>
      <c r="M436">
        <f t="shared" si="535"/>
        <v>0</v>
      </c>
      <c r="N436" s="45"/>
      <c r="O436">
        <f t="shared" si="536"/>
        <v>0</v>
      </c>
      <c r="P436" s="45"/>
      <c r="Q436">
        <f t="shared" si="537"/>
        <v>0</v>
      </c>
      <c r="R436" s="45"/>
      <c r="S436" s="46">
        <f t="shared" si="538"/>
        <v>0</v>
      </c>
      <c r="T436" s="45"/>
      <c r="U436" s="46">
        <f t="shared" si="539"/>
        <v>0</v>
      </c>
      <c r="V436" s="45"/>
      <c r="W436" s="46">
        <f t="shared" si="540"/>
        <v>0</v>
      </c>
      <c r="X436" s="45"/>
      <c r="Y436" s="46">
        <f t="shared" si="550"/>
        <v>0</v>
      </c>
      <c r="Z436">
        <f t="shared" si="551"/>
        <v>0</v>
      </c>
      <c r="AA436" s="46">
        <f t="shared" si="552"/>
        <v>0</v>
      </c>
      <c r="AB436" s="45"/>
      <c r="AC436" s="46">
        <f t="shared" si="541"/>
        <v>0</v>
      </c>
      <c r="AD436" s="45"/>
      <c r="AE436" s="46">
        <f t="shared" si="542"/>
        <v>0</v>
      </c>
      <c r="AF436" s="45"/>
      <c r="AG436">
        <f t="shared" si="543"/>
        <v>0</v>
      </c>
      <c r="AH436" s="45"/>
      <c r="AI436">
        <f t="shared" si="544"/>
        <v>0</v>
      </c>
      <c r="AJ436" s="45"/>
      <c r="AK436">
        <f t="shared" si="545"/>
        <v>0</v>
      </c>
      <c r="AL436" s="45"/>
      <c r="AM436">
        <f t="shared" si="569"/>
        <v>0</v>
      </c>
      <c r="AN436">
        <f t="shared" si="572"/>
        <v>0</v>
      </c>
      <c r="AO436">
        <f t="shared" si="546"/>
        <v>0</v>
      </c>
      <c r="AP436" s="45"/>
      <c r="AQ436" s="46">
        <f t="shared" si="570"/>
        <v>0</v>
      </c>
      <c r="AR436" s="45"/>
      <c r="AS436" s="46">
        <f t="shared" si="547"/>
        <v>0</v>
      </c>
      <c r="AT436" s="45"/>
      <c r="AU436" s="46">
        <f t="shared" si="548"/>
        <v>0</v>
      </c>
      <c r="AV436" s="45"/>
      <c r="AW436">
        <f t="shared" ref="AW436" si="606">IF(AV436="SI",1,0)</f>
        <v>0</v>
      </c>
      <c r="AX436">
        <f t="shared" si="574"/>
        <v>0</v>
      </c>
      <c r="AY436">
        <f t="shared" si="575"/>
        <v>0</v>
      </c>
    </row>
    <row r="437" spans="1:51" x14ac:dyDescent="0.25">
      <c r="A437" s="66">
        <f>'Mapa de riesgos'!B442</f>
        <v>0</v>
      </c>
      <c r="B437" s="67">
        <f>'Mapa de riesgos'!E442</f>
        <v>0</v>
      </c>
      <c r="C437" s="67"/>
      <c r="D437" s="45"/>
      <c r="E437" s="46">
        <f t="shared" si="532"/>
        <v>0</v>
      </c>
      <c r="F437" s="45"/>
      <c r="G437" s="46">
        <f t="shared" si="533"/>
        <v>0</v>
      </c>
      <c r="H437" s="45"/>
      <c r="I437" s="46">
        <f t="shared" si="568"/>
        <v>0</v>
      </c>
      <c r="J437" s="45"/>
      <c r="K437">
        <f t="shared" si="534"/>
        <v>0</v>
      </c>
      <c r="L437" s="45"/>
      <c r="M437">
        <f t="shared" si="535"/>
        <v>0</v>
      </c>
      <c r="N437" s="45"/>
      <c r="O437">
        <f t="shared" si="536"/>
        <v>0</v>
      </c>
      <c r="P437" s="45"/>
      <c r="Q437">
        <f t="shared" si="537"/>
        <v>0</v>
      </c>
      <c r="R437" s="45"/>
      <c r="S437" s="46">
        <f t="shared" si="538"/>
        <v>0</v>
      </c>
      <c r="T437" s="45"/>
      <c r="U437" s="46">
        <f t="shared" si="539"/>
        <v>0</v>
      </c>
      <c r="V437" s="45"/>
      <c r="W437" s="46">
        <f t="shared" si="540"/>
        <v>0</v>
      </c>
      <c r="X437" s="45"/>
      <c r="Y437" s="46">
        <f t="shared" si="550"/>
        <v>0</v>
      </c>
      <c r="Z437">
        <f t="shared" si="551"/>
        <v>0</v>
      </c>
      <c r="AA437" s="46">
        <f t="shared" si="552"/>
        <v>0</v>
      </c>
      <c r="AB437" s="45"/>
      <c r="AC437" s="46">
        <f t="shared" si="541"/>
        <v>0</v>
      </c>
      <c r="AD437" s="45"/>
      <c r="AE437" s="46">
        <f t="shared" si="542"/>
        <v>0</v>
      </c>
      <c r="AF437" s="45"/>
      <c r="AG437">
        <f t="shared" si="543"/>
        <v>0</v>
      </c>
      <c r="AH437" s="45"/>
      <c r="AI437">
        <f t="shared" si="544"/>
        <v>0</v>
      </c>
      <c r="AJ437" s="45"/>
      <c r="AK437">
        <f t="shared" si="545"/>
        <v>0</v>
      </c>
      <c r="AL437" s="45"/>
      <c r="AM437">
        <f t="shared" si="569"/>
        <v>0</v>
      </c>
      <c r="AN437">
        <f t="shared" si="572"/>
        <v>0</v>
      </c>
      <c r="AO437">
        <f t="shared" si="546"/>
        <v>0</v>
      </c>
      <c r="AP437" s="45"/>
      <c r="AQ437" s="46">
        <f t="shared" si="570"/>
        <v>0</v>
      </c>
      <c r="AR437" s="45"/>
      <c r="AS437" s="46">
        <f t="shared" si="547"/>
        <v>0</v>
      </c>
      <c r="AT437" s="45"/>
      <c r="AU437" s="46">
        <f t="shared" si="548"/>
        <v>0</v>
      </c>
      <c r="AV437" s="45"/>
      <c r="AW437">
        <f t="shared" ref="AW437" si="607">IF(AV437="SI",1,0)</f>
        <v>0</v>
      </c>
      <c r="AX437">
        <f t="shared" si="574"/>
        <v>0</v>
      </c>
      <c r="AY437">
        <f t="shared" si="575"/>
        <v>0</v>
      </c>
    </row>
    <row r="438" spans="1:51" x14ac:dyDescent="0.25">
      <c r="A438" s="66">
        <f>'Mapa de riesgos'!B443</f>
        <v>0</v>
      </c>
      <c r="B438" s="67">
        <f>'Mapa de riesgos'!E443</f>
        <v>0</v>
      </c>
      <c r="C438" s="67"/>
      <c r="D438" s="45"/>
      <c r="E438" s="46">
        <f t="shared" si="532"/>
        <v>0</v>
      </c>
      <c r="F438" s="45"/>
      <c r="G438" s="46">
        <f t="shared" si="533"/>
        <v>0</v>
      </c>
      <c r="H438" s="45"/>
      <c r="I438" s="46">
        <f t="shared" si="568"/>
        <v>0</v>
      </c>
      <c r="J438" s="45"/>
      <c r="K438">
        <f t="shared" si="534"/>
        <v>0</v>
      </c>
      <c r="L438" s="45"/>
      <c r="M438">
        <f t="shared" si="535"/>
        <v>0</v>
      </c>
      <c r="N438" s="45"/>
      <c r="O438">
        <f t="shared" si="536"/>
        <v>0</v>
      </c>
      <c r="P438" s="45"/>
      <c r="Q438">
        <f t="shared" si="537"/>
        <v>0</v>
      </c>
      <c r="R438" s="45"/>
      <c r="S438" s="46">
        <f t="shared" si="538"/>
        <v>0</v>
      </c>
      <c r="T438" s="45"/>
      <c r="U438" s="46">
        <f t="shared" si="539"/>
        <v>0</v>
      </c>
      <c r="V438" s="45"/>
      <c r="W438" s="46">
        <f t="shared" si="540"/>
        <v>0</v>
      </c>
      <c r="X438" s="45"/>
      <c r="Y438" s="46">
        <f t="shared" si="550"/>
        <v>0</v>
      </c>
      <c r="Z438">
        <f t="shared" si="551"/>
        <v>0</v>
      </c>
      <c r="AA438" s="46">
        <f t="shared" si="552"/>
        <v>0</v>
      </c>
      <c r="AB438" s="45"/>
      <c r="AC438" s="46">
        <f t="shared" si="541"/>
        <v>0</v>
      </c>
      <c r="AD438" s="45"/>
      <c r="AE438" s="46">
        <f t="shared" si="542"/>
        <v>0</v>
      </c>
      <c r="AF438" s="45"/>
      <c r="AG438">
        <f t="shared" si="543"/>
        <v>0</v>
      </c>
      <c r="AH438" s="45"/>
      <c r="AI438">
        <f t="shared" si="544"/>
        <v>0</v>
      </c>
      <c r="AJ438" s="45"/>
      <c r="AK438">
        <f t="shared" si="545"/>
        <v>0</v>
      </c>
      <c r="AL438" s="45"/>
      <c r="AM438">
        <f t="shared" si="569"/>
        <v>0</v>
      </c>
      <c r="AN438">
        <f t="shared" si="572"/>
        <v>0</v>
      </c>
      <c r="AO438">
        <f t="shared" si="546"/>
        <v>0</v>
      </c>
      <c r="AP438" s="45"/>
      <c r="AQ438" s="46">
        <f t="shared" si="570"/>
        <v>0</v>
      </c>
      <c r="AR438" s="45"/>
      <c r="AS438" s="46">
        <f t="shared" si="547"/>
        <v>0</v>
      </c>
      <c r="AT438" s="45"/>
      <c r="AU438" s="46">
        <f t="shared" si="548"/>
        <v>0</v>
      </c>
      <c r="AV438" s="45"/>
      <c r="AW438">
        <f t="shared" ref="AW438" si="608">IF(AV438="SI",1,0)</f>
        <v>0</v>
      </c>
      <c r="AX438">
        <f t="shared" si="574"/>
        <v>0</v>
      </c>
      <c r="AY438">
        <f t="shared" si="575"/>
        <v>0</v>
      </c>
    </row>
    <row r="439" spans="1:51" x14ac:dyDescent="0.25">
      <c r="A439" s="66">
        <f>'Mapa de riesgos'!B444</f>
        <v>0</v>
      </c>
      <c r="B439" s="67">
        <f>'Mapa de riesgos'!E444</f>
        <v>0</v>
      </c>
      <c r="C439" s="67"/>
      <c r="D439" s="45"/>
      <c r="E439" s="46">
        <f t="shared" si="532"/>
        <v>0</v>
      </c>
      <c r="F439" s="45"/>
      <c r="G439" s="46">
        <f t="shared" si="533"/>
        <v>0</v>
      </c>
      <c r="H439" s="45"/>
      <c r="I439" s="46">
        <f t="shared" si="568"/>
        <v>0</v>
      </c>
      <c r="J439" s="45"/>
      <c r="K439">
        <f t="shared" si="534"/>
        <v>0</v>
      </c>
      <c r="L439" s="45"/>
      <c r="M439">
        <f t="shared" si="535"/>
        <v>0</v>
      </c>
      <c r="N439" s="45"/>
      <c r="O439">
        <f t="shared" si="536"/>
        <v>0</v>
      </c>
      <c r="P439" s="45"/>
      <c r="Q439">
        <f t="shared" si="537"/>
        <v>0</v>
      </c>
      <c r="R439" s="45"/>
      <c r="S439" s="46">
        <f t="shared" si="538"/>
        <v>0</v>
      </c>
      <c r="T439" s="45"/>
      <c r="U439" s="46">
        <f t="shared" si="539"/>
        <v>0</v>
      </c>
      <c r="V439" s="45"/>
      <c r="W439" s="46">
        <f t="shared" si="540"/>
        <v>0</v>
      </c>
      <c r="X439" s="45"/>
      <c r="Y439" s="46">
        <f t="shared" si="550"/>
        <v>0</v>
      </c>
      <c r="Z439">
        <f t="shared" si="551"/>
        <v>0</v>
      </c>
      <c r="AA439" s="46">
        <f t="shared" si="552"/>
        <v>0</v>
      </c>
      <c r="AB439" s="45"/>
      <c r="AC439" s="46">
        <f t="shared" si="541"/>
        <v>0</v>
      </c>
      <c r="AD439" s="45"/>
      <c r="AE439" s="46">
        <f t="shared" si="542"/>
        <v>0</v>
      </c>
      <c r="AF439" s="45"/>
      <c r="AG439">
        <f t="shared" si="543"/>
        <v>0</v>
      </c>
      <c r="AH439" s="45"/>
      <c r="AI439">
        <f t="shared" si="544"/>
        <v>0</v>
      </c>
      <c r="AJ439" s="45"/>
      <c r="AK439">
        <f t="shared" si="545"/>
        <v>0</v>
      </c>
      <c r="AL439" s="45"/>
      <c r="AM439">
        <f t="shared" si="569"/>
        <v>0</v>
      </c>
      <c r="AN439">
        <f t="shared" si="572"/>
        <v>0</v>
      </c>
      <c r="AO439">
        <f t="shared" si="546"/>
        <v>0</v>
      </c>
      <c r="AP439" s="45"/>
      <c r="AQ439" s="46">
        <f t="shared" si="570"/>
        <v>0</v>
      </c>
      <c r="AR439" s="45"/>
      <c r="AS439" s="46">
        <f t="shared" si="547"/>
        <v>0</v>
      </c>
      <c r="AT439" s="45"/>
      <c r="AU439" s="46">
        <f t="shared" si="548"/>
        <v>0</v>
      </c>
      <c r="AV439" s="45"/>
      <c r="AW439">
        <f t="shared" ref="AW439" si="609">IF(AV439="SI",1,0)</f>
        <v>0</v>
      </c>
      <c r="AX439">
        <f t="shared" si="574"/>
        <v>0</v>
      </c>
      <c r="AY439">
        <f t="shared" si="575"/>
        <v>0</v>
      </c>
    </row>
    <row r="440" spans="1:51" x14ac:dyDescent="0.25">
      <c r="A440" s="66">
        <f>'Mapa de riesgos'!B445</f>
        <v>0</v>
      </c>
      <c r="B440" s="67">
        <f>'Mapa de riesgos'!E445</f>
        <v>0</v>
      </c>
      <c r="C440" s="67"/>
      <c r="D440" s="45"/>
      <c r="E440" s="46">
        <f t="shared" si="532"/>
        <v>0</v>
      </c>
      <c r="F440" s="45"/>
      <c r="G440" s="46">
        <f t="shared" si="533"/>
        <v>0</v>
      </c>
      <c r="H440" s="45"/>
      <c r="I440" s="46">
        <f t="shared" si="568"/>
        <v>0</v>
      </c>
      <c r="J440" s="45"/>
      <c r="K440">
        <f t="shared" si="534"/>
        <v>0</v>
      </c>
      <c r="L440" s="45"/>
      <c r="M440">
        <f t="shared" si="535"/>
        <v>0</v>
      </c>
      <c r="N440" s="45"/>
      <c r="O440">
        <f t="shared" si="536"/>
        <v>0</v>
      </c>
      <c r="P440" s="45"/>
      <c r="Q440">
        <f t="shared" si="537"/>
        <v>0</v>
      </c>
      <c r="R440" s="45"/>
      <c r="S440" s="46">
        <f t="shared" si="538"/>
        <v>0</v>
      </c>
      <c r="T440" s="45"/>
      <c r="U440" s="46">
        <f t="shared" si="539"/>
        <v>0</v>
      </c>
      <c r="V440" s="45"/>
      <c r="W440" s="46">
        <f t="shared" si="540"/>
        <v>0</v>
      </c>
      <c r="X440" s="45"/>
      <c r="Y440" s="46">
        <f t="shared" si="550"/>
        <v>0</v>
      </c>
      <c r="Z440">
        <f t="shared" si="551"/>
        <v>0</v>
      </c>
      <c r="AA440" s="46">
        <f t="shared" si="552"/>
        <v>0</v>
      </c>
      <c r="AB440" s="45"/>
      <c r="AC440" s="46">
        <f t="shared" si="541"/>
        <v>0</v>
      </c>
      <c r="AD440" s="45"/>
      <c r="AE440" s="46">
        <f t="shared" si="542"/>
        <v>0</v>
      </c>
      <c r="AF440" s="45"/>
      <c r="AG440">
        <f t="shared" si="543"/>
        <v>0</v>
      </c>
      <c r="AH440" s="45"/>
      <c r="AI440">
        <f t="shared" si="544"/>
        <v>0</v>
      </c>
      <c r="AJ440" s="45"/>
      <c r="AK440">
        <f t="shared" si="545"/>
        <v>0</v>
      </c>
      <c r="AL440" s="45"/>
      <c r="AM440">
        <f t="shared" si="569"/>
        <v>0</v>
      </c>
      <c r="AN440">
        <f t="shared" si="572"/>
        <v>0</v>
      </c>
      <c r="AO440">
        <f t="shared" si="546"/>
        <v>0</v>
      </c>
      <c r="AP440" s="45"/>
      <c r="AQ440" s="46">
        <f t="shared" si="570"/>
        <v>0</v>
      </c>
      <c r="AR440" s="45"/>
      <c r="AS440" s="46">
        <f t="shared" si="547"/>
        <v>0</v>
      </c>
      <c r="AT440" s="45"/>
      <c r="AU440" s="46">
        <f t="shared" si="548"/>
        <v>0</v>
      </c>
      <c r="AV440" s="45"/>
      <c r="AW440">
        <f t="shared" ref="AW440" si="610">IF(AV440="SI",1,0)</f>
        <v>0</v>
      </c>
      <c r="AX440">
        <f t="shared" si="574"/>
        <v>0</v>
      </c>
      <c r="AY440">
        <f t="shared" si="575"/>
        <v>0</v>
      </c>
    </row>
    <row r="441" spans="1:51" x14ac:dyDescent="0.25">
      <c r="A441" s="66">
        <f>'Mapa de riesgos'!B446</f>
        <v>0</v>
      </c>
      <c r="B441" s="67">
        <f>'Mapa de riesgos'!E446</f>
        <v>0</v>
      </c>
      <c r="C441" s="67"/>
      <c r="D441" s="45"/>
      <c r="E441" s="46">
        <f t="shared" si="532"/>
        <v>0</v>
      </c>
      <c r="F441" s="45"/>
      <c r="G441" s="46">
        <f t="shared" si="533"/>
        <v>0</v>
      </c>
      <c r="H441" s="45"/>
      <c r="I441" s="46">
        <f t="shared" si="568"/>
        <v>0</v>
      </c>
      <c r="J441" s="45"/>
      <c r="K441">
        <f t="shared" si="534"/>
        <v>0</v>
      </c>
      <c r="L441" s="45"/>
      <c r="M441">
        <f t="shared" si="535"/>
        <v>0</v>
      </c>
      <c r="N441" s="45"/>
      <c r="O441">
        <f t="shared" si="536"/>
        <v>0</v>
      </c>
      <c r="P441" s="45"/>
      <c r="Q441">
        <f t="shared" si="537"/>
        <v>0</v>
      </c>
      <c r="R441" s="45"/>
      <c r="S441" s="46">
        <f t="shared" si="538"/>
        <v>0</v>
      </c>
      <c r="T441" s="45"/>
      <c r="U441" s="46">
        <f t="shared" si="539"/>
        <v>0</v>
      </c>
      <c r="V441" s="45"/>
      <c r="W441" s="46">
        <f t="shared" si="540"/>
        <v>0</v>
      </c>
      <c r="X441" s="45"/>
      <c r="Y441" s="46">
        <f t="shared" si="550"/>
        <v>0</v>
      </c>
      <c r="Z441">
        <f t="shared" si="551"/>
        <v>0</v>
      </c>
      <c r="AA441" s="46">
        <f t="shared" si="552"/>
        <v>0</v>
      </c>
      <c r="AB441" s="45"/>
      <c r="AC441" s="46">
        <f t="shared" si="541"/>
        <v>0</v>
      </c>
      <c r="AD441" s="45"/>
      <c r="AE441" s="46">
        <f t="shared" si="542"/>
        <v>0</v>
      </c>
      <c r="AF441" s="45"/>
      <c r="AG441">
        <f t="shared" si="543"/>
        <v>0</v>
      </c>
      <c r="AH441" s="45"/>
      <c r="AI441">
        <f t="shared" si="544"/>
        <v>0</v>
      </c>
      <c r="AJ441" s="45"/>
      <c r="AK441">
        <f t="shared" si="545"/>
        <v>0</v>
      </c>
      <c r="AL441" s="45"/>
      <c r="AM441">
        <f t="shared" si="569"/>
        <v>0</v>
      </c>
      <c r="AN441">
        <f t="shared" si="572"/>
        <v>0</v>
      </c>
      <c r="AO441">
        <f t="shared" si="546"/>
        <v>0</v>
      </c>
      <c r="AP441" s="45"/>
      <c r="AQ441" s="46">
        <f t="shared" si="570"/>
        <v>0</v>
      </c>
      <c r="AR441" s="45"/>
      <c r="AS441" s="46">
        <f t="shared" si="547"/>
        <v>0</v>
      </c>
      <c r="AT441" s="45"/>
      <c r="AU441" s="46">
        <f t="shared" si="548"/>
        <v>0</v>
      </c>
      <c r="AV441" s="45"/>
      <c r="AW441">
        <f t="shared" ref="AW441" si="611">IF(AV441="SI",1,0)</f>
        <v>0</v>
      </c>
      <c r="AX441">
        <f t="shared" si="574"/>
        <v>0</v>
      </c>
      <c r="AY441">
        <f t="shared" si="575"/>
        <v>0</v>
      </c>
    </row>
    <row r="442" spans="1:51" x14ac:dyDescent="0.25">
      <c r="A442" s="66">
        <f>'Mapa de riesgos'!B447</f>
        <v>0</v>
      </c>
      <c r="B442" s="67">
        <f>'Mapa de riesgos'!E447</f>
        <v>0</v>
      </c>
      <c r="C442" s="67"/>
      <c r="D442" s="45"/>
      <c r="E442" s="46">
        <f t="shared" si="532"/>
        <v>0</v>
      </c>
      <c r="F442" s="45"/>
      <c r="G442" s="46">
        <f t="shared" si="533"/>
        <v>0</v>
      </c>
      <c r="H442" s="45"/>
      <c r="I442" s="46">
        <f t="shared" si="568"/>
        <v>0</v>
      </c>
      <c r="J442" s="45"/>
      <c r="K442">
        <f t="shared" si="534"/>
        <v>0</v>
      </c>
      <c r="L442" s="45"/>
      <c r="M442">
        <f t="shared" si="535"/>
        <v>0</v>
      </c>
      <c r="N442" s="45"/>
      <c r="O442">
        <f t="shared" si="536"/>
        <v>0</v>
      </c>
      <c r="P442" s="45"/>
      <c r="Q442">
        <f t="shared" si="537"/>
        <v>0</v>
      </c>
      <c r="R442" s="45"/>
      <c r="S442" s="46">
        <f t="shared" si="538"/>
        <v>0</v>
      </c>
      <c r="T442" s="45"/>
      <c r="U442" s="46">
        <f t="shared" si="539"/>
        <v>0</v>
      </c>
      <c r="V442" s="45"/>
      <c r="W442" s="46">
        <f t="shared" si="540"/>
        <v>0</v>
      </c>
      <c r="X442" s="45"/>
      <c r="Y442" s="46">
        <f t="shared" si="550"/>
        <v>0</v>
      </c>
      <c r="Z442">
        <f t="shared" si="551"/>
        <v>0</v>
      </c>
      <c r="AA442" s="46">
        <f t="shared" si="552"/>
        <v>0</v>
      </c>
      <c r="AB442" s="45"/>
      <c r="AC442" s="46">
        <f t="shared" si="541"/>
        <v>0</v>
      </c>
      <c r="AD442" s="45"/>
      <c r="AE442" s="46">
        <f t="shared" si="542"/>
        <v>0</v>
      </c>
      <c r="AF442" s="45"/>
      <c r="AG442">
        <f t="shared" si="543"/>
        <v>0</v>
      </c>
      <c r="AH442" s="45"/>
      <c r="AI442">
        <f t="shared" si="544"/>
        <v>0</v>
      </c>
      <c r="AJ442" s="45"/>
      <c r="AK442">
        <f t="shared" si="545"/>
        <v>0</v>
      </c>
      <c r="AL442" s="45"/>
      <c r="AM442">
        <f t="shared" si="569"/>
        <v>0</v>
      </c>
      <c r="AN442">
        <f t="shared" si="572"/>
        <v>0</v>
      </c>
      <c r="AO442">
        <f t="shared" si="546"/>
        <v>0</v>
      </c>
      <c r="AP442" s="45"/>
      <c r="AQ442" s="46">
        <f t="shared" si="570"/>
        <v>0</v>
      </c>
      <c r="AR442" s="45"/>
      <c r="AS442" s="46">
        <f t="shared" si="547"/>
        <v>0</v>
      </c>
      <c r="AT442" s="45"/>
      <c r="AU442" s="46">
        <f t="shared" si="548"/>
        <v>0</v>
      </c>
      <c r="AV442" s="45"/>
      <c r="AW442">
        <f t="shared" ref="AW442" si="612">IF(AV442="SI",1,0)</f>
        <v>0</v>
      </c>
      <c r="AX442">
        <f t="shared" si="574"/>
        <v>0</v>
      </c>
      <c r="AY442">
        <f t="shared" si="575"/>
        <v>0</v>
      </c>
    </row>
    <row r="443" spans="1:51" x14ac:dyDescent="0.25">
      <c r="A443" s="66">
        <f>'Mapa de riesgos'!B448</f>
        <v>0</v>
      </c>
      <c r="B443" s="67">
        <f>'Mapa de riesgos'!E448</f>
        <v>0</v>
      </c>
      <c r="C443" s="67"/>
      <c r="D443" s="45"/>
      <c r="E443" s="46">
        <f t="shared" si="532"/>
        <v>0</v>
      </c>
      <c r="F443" s="45"/>
      <c r="G443" s="46">
        <f t="shared" si="533"/>
        <v>0</v>
      </c>
      <c r="H443" s="45"/>
      <c r="I443" s="46">
        <f t="shared" si="568"/>
        <v>0</v>
      </c>
      <c r="J443" s="45"/>
      <c r="K443">
        <f t="shared" si="534"/>
        <v>0</v>
      </c>
      <c r="L443" s="45"/>
      <c r="M443">
        <f t="shared" si="535"/>
        <v>0</v>
      </c>
      <c r="N443" s="45"/>
      <c r="O443">
        <f t="shared" si="536"/>
        <v>0</v>
      </c>
      <c r="P443" s="45"/>
      <c r="Q443">
        <f t="shared" si="537"/>
        <v>0</v>
      </c>
      <c r="R443" s="45"/>
      <c r="S443" s="46">
        <f t="shared" si="538"/>
        <v>0</v>
      </c>
      <c r="T443" s="45"/>
      <c r="U443" s="46">
        <f t="shared" si="539"/>
        <v>0</v>
      </c>
      <c r="V443" s="45"/>
      <c r="W443" s="46">
        <f t="shared" si="540"/>
        <v>0</v>
      </c>
      <c r="X443" s="45"/>
      <c r="Y443" s="46">
        <f t="shared" si="550"/>
        <v>0</v>
      </c>
      <c r="Z443">
        <f t="shared" si="551"/>
        <v>0</v>
      </c>
      <c r="AA443" s="46">
        <f t="shared" si="552"/>
        <v>0</v>
      </c>
      <c r="AB443" s="45"/>
      <c r="AC443" s="46">
        <f t="shared" si="541"/>
        <v>0</v>
      </c>
      <c r="AD443" s="45"/>
      <c r="AE443" s="46">
        <f t="shared" si="542"/>
        <v>0</v>
      </c>
      <c r="AF443" s="45"/>
      <c r="AG443">
        <f t="shared" si="543"/>
        <v>0</v>
      </c>
      <c r="AH443" s="45"/>
      <c r="AI443">
        <f t="shared" si="544"/>
        <v>0</v>
      </c>
      <c r="AJ443" s="45"/>
      <c r="AK443">
        <f t="shared" si="545"/>
        <v>0</v>
      </c>
      <c r="AL443" s="45"/>
      <c r="AM443">
        <f t="shared" si="569"/>
        <v>0</v>
      </c>
      <c r="AN443">
        <f t="shared" si="572"/>
        <v>0</v>
      </c>
      <c r="AO443">
        <f t="shared" si="546"/>
        <v>0</v>
      </c>
      <c r="AP443" s="45"/>
      <c r="AQ443" s="46">
        <f t="shared" si="570"/>
        <v>0</v>
      </c>
      <c r="AR443" s="45"/>
      <c r="AS443" s="46">
        <f t="shared" si="547"/>
        <v>0</v>
      </c>
      <c r="AT443" s="45"/>
      <c r="AU443" s="46">
        <f t="shared" si="548"/>
        <v>0</v>
      </c>
      <c r="AV443" s="45"/>
      <c r="AW443">
        <f t="shared" ref="AW443" si="613">IF(AV443="SI",1,0)</f>
        <v>0</v>
      </c>
      <c r="AX443">
        <f t="shared" si="574"/>
        <v>0</v>
      </c>
      <c r="AY443">
        <f t="shared" si="575"/>
        <v>0</v>
      </c>
    </row>
    <row r="444" spans="1:51" x14ac:dyDescent="0.25">
      <c r="A444" s="66">
        <f>'Mapa de riesgos'!B449</f>
        <v>0</v>
      </c>
      <c r="B444" s="67">
        <f>'Mapa de riesgos'!E449</f>
        <v>0</v>
      </c>
      <c r="C444" s="67"/>
      <c r="D444" s="45"/>
      <c r="E444" s="46">
        <f t="shared" si="532"/>
        <v>0</v>
      </c>
      <c r="F444" s="45"/>
      <c r="G444" s="46">
        <f t="shared" si="533"/>
        <v>0</v>
      </c>
      <c r="H444" s="45"/>
      <c r="I444" s="46">
        <f t="shared" si="568"/>
        <v>0</v>
      </c>
      <c r="J444" s="45"/>
      <c r="K444">
        <f t="shared" si="534"/>
        <v>0</v>
      </c>
      <c r="L444" s="45"/>
      <c r="M444">
        <f t="shared" si="535"/>
        <v>0</v>
      </c>
      <c r="N444" s="45"/>
      <c r="O444">
        <f t="shared" si="536"/>
        <v>0</v>
      </c>
      <c r="P444" s="45"/>
      <c r="Q444">
        <f t="shared" si="537"/>
        <v>0</v>
      </c>
      <c r="R444" s="45"/>
      <c r="S444" s="46">
        <f t="shared" si="538"/>
        <v>0</v>
      </c>
      <c r="T444" s="45"/>
      <c r="U444" s="46">
        <f t="shared" si="539"/>
        <v>0</v>
      </c>
      <c r="V444" s="45"/>
      <c r="W444" s="46">
        <f t="shared" si="540"/>
        <v>0</v>
      </c>
      <c r="X444" s="45"/>
      <c r="Y444" s="46">
        <f t="shared" si="550"/>
        <v>0</v>
      </c>
      <c r="Z444">
        <f t="shared" si="551"/>
        <v>0</v>
      </c>
      <c r="AA444" s="46">
        <f t="shared" si="552"/>
        <v>0</v>
      </c>
      <c r="AB444" s="45"/>
      <c r="AC444" s="46">
        <f t="shared" si="541"/>
        <v>0</v>
      </c>
      <c r="AD444" s="45"/>
      <c r="AE444" s="46">
        <f t="shared" si="542"/>
        <v>0</v>
      </c>
      <c r="AF444" s="45"/>
      <c r="AG444">
        <f t="shared" si="543"/>
        <v>0</v>
      </c>
      <c r="AH444" s="45"/>
      <c r="AI444">
        <f t="shared" si="544"/>
        <v>0</v>
      </c>
      <c r="AJ444" s="45"/>
      <c r="AK444">
        <f t="shared" si="545"/>
        <v>0</v>
      </c>
      <c r="AL444" s="45"/>
      <c r="AM444">
        <f t="shared" si="569"/>
        <v>0</v>
      </c>
      <c r="AN444">
        <f t="shared" si="572"/>
        <v>0</v>
      </c>
      <c r="AO444">
        <f t="shared" si="546"/>
        <v>0</v>
      </c>
      <c r="AP444" s="45"/>
      <c r="AQ444" s="46">
        <f t="shared" si="570"/>
        <v>0</v>
      </c>
      <c r="AR444" s="45"/>
      <c r="AS444" s="46">
        <f t="shared" si="547"/>
        <v>0</v>
      </c>
      <c r="AT444" s="45"/>
      <c r="AU444" s="46">
        <f t="shared" si="548"/>
        <v>0</v>
      </c>
      <c r="AV444" s="45"/>
      <c r="AW444">
        <f t="shared" ref="AW444" si="614">IF(AV444="SI",1,0)</f>
        <v>0</v>
      </c>
      <c r="AX444">
        <f t="shared" si="574"/>
        <v>0</v>
      </c>
      <c r="AY444">
        <f t="shared" si="575"/>
        <v>0</v>
      </c>
    </row>
    <row r="445" spans="1:51" x14ac:dyDescent="0.25">
      <c r="A445" s="66">
        <f>'Mapa de riesgos'!B450</f>
        <v>0</v>
      </c>
      <c r="B445" s="67">
        <f>'Mapa de riesgos'!E450</f>
        <v>0</v>
      </c>
      <c r="C445" s="67"/>
      <c r="D445" s="45"/>
      <c r="E445" s="46">
        <f t="shared" si="532"/>
        <v>0</v>
      </c>
      <c r="F445" s="45"/>
      <c r="G445" s="46">
        <f t="shared" si="533"/>
        <v>0</v>
      </c>
      <c r="H445" s="45"/>
      <c r="I445" s="46">
        <f t="shared" si="568"/>
        <v>0</v>
      </c>
      <c r="J445" s="45"/>
      <c r="K445">
        <f t="shared" si="534"/>
        <v>0</v>
      </c>
      <c r="L445" s="45"/>
      <c r="M445">
        <f t="shared" si="535"/>
        <v>0</v>
      </c>
      <c r="N445" s="45"/>
      <c r="O445">
        <f t="shared" si="536"/>
        <v>0</v>
      </c>
      <c r="P445" s="45"/>
      <c r="Q445">
        <f t="shared" si="537"/>
        <v>0</v>
      </c>
      <c r="R445" s="45"/>
      <c r="S445" s="46">
        <f t="shared" si="538"/>
        <v>0</v>
      </c>
      <c r="T445" s="45"/>
      <c r="U445" s="46">
        <f t="shared" si="539"/>
        <v>0</v>
      </c>
      <c r="V445" s="45"/>
      <c r="W445" s="46">
        <f t="shared" si="540"/>
        <v>0</v>
      </c>
      <c r="X445" s="45"/>
      <c r="Y445" s="46">
        <f t="shared" si="550"/>
        <v>0</v>
      </c>
      <c r="Z445">
        <f t="shared" si="551"/>
        <v>0</v>
      </c>
      <c r="AA445" s="46">
        <f t="shared" si="552"/>
        <v>0</v>
      </c>
      <c r="AB445" s="45"/>
      <c r="AC445" s="46">
        <f t="shared" si="541"/>
        <v>0</v>
      </c>
      <c r="AD445" s="45"/>
      <c r="AE445" s="46">
        <f t="shared" si="542"/>
        <v>0</v>
      </c>
      <c r="AF445" s="45"/>
      <c r="AG445">
        <f t="shared" si="543"/>
        <v>0</v>
      </c>
      <c r="AH445" s="45"/>
      <c r="AI445">
        <f t="shared" si="544"/>
        <v>0</v>
      </c>
      <c r="AJ445" s="45"/>
      <c r="AK445">
        <f t="shared" si="545"/>
        <v>0</v>
      </c>
      <c r="AL445" s="45"/>
      <c r="AM445">
        <f t="shared" si="569"/>
        <v>0</v>
      </c>
      <c r="AN445">
        <f t="shared" si="572"/>
        <v>0</v>
      </c>
      <c r="AO445">
        <f t="shared" si="546"/>
        <v>0</v>
      </c>
      <c r="AP445" s="45"/>
      <c r="AQ445" s="46">
        <f t="shared" si="570"/>
        <v>0</v>
      </c>
      <c r="AR445" s="45"/>
      <c r="AS445" s="46">
        <f t="shared" si="547"/>
        <v>0</v>
      </c>
      <c r="AT445" s="45"/>
      <c r="AU445" s="46">
        <f t="shared" si="548"/>
        <v>0</v>
      </c>
      <c r="AV445" s="45"/>
      <c r="AW445">
        <f t="shared" ref="AW445" si="615">IF(AV445="SI",1,0)</f>
        <v>0</v>
      </c>
      <c r="AX445">
        <f t="shared" si="574"/>
        <v>0</v>
      </c>
      <c r="AY445">
        <f t="shared" si="575"/>
        <v>0</v>
      </c>
    </row>
    <row r="446" spans="1:51" x14ac:dyDescent="0.25">
      <c r="A446" s="66">
        <f>'Mapa de riesgos'!B451</f>
        <v>0</v>
      </c>
      <c r="B446" s="67">
        <f>'Mapa de riesgos'!E451</f>
        <v>0</v>
      </c>
      <c r="C446" s="67"/>
      <c r="D446" s="45"/>
      <c r="E446" s="46">
        <f t="shared" si="532"/>
        <v>0</v>
      </c>
      <c r="F446" s="45"/>
      <c r="G446" s="46">
        <f t="shared" si="533"/>
        <v>0</v>
      </c>
      <c r="H446" s="45"/>
      <c r="I446" s="46">
        <f t="shared" si="568"/>
        <v>0</v>
      </c>
      <c r="J446" s="45"/>
      <c r="K446">
        <f t="shared" si="534"/>
        <v>0</v>
      </c>
      <c r="L446" s="45"/>
      <c r="M446">
        <f t="shared" si="535"/>
        <v>0</v>
      </c>
      <c r="N446" s="45"/>
      <c r="O446">
        <f t="shared" si="536"/>
        <v>0</v>
      </c>
      <c r="P446" s="45"/>
      <c r="Q446">
        <f t="shared" si="537"/>
        <v>0</v>
      </c>
      <c r="R446" s="45"/>
      <c r="S446" s="46">
        <f t="shared" si="538"/>
        <v>0</v>
      </c>
      <c r="T446" s="45"/>
      <c r="U446" s="46">
        <f t="shared" si="539"/>
        <v>0</v>
      </c>
      <c r="V446" s="45"/>
      <c r="W446" s="46">
        <f t="shared" si="540"/>
        <v>0</v>
      </c>
      <c r="X446" s="45"/>
      <c r="Y446" s="46">
        <f t="shared" si="550"/>
        <v>0</v>
      </c>
      <c r="Z446">
        <f t="shared" si="551"/>
        <v>0</v>
      </c>
      <c r="AA446" s="46">
        <f t="shared" si="552"/>
        <v>0</v>
      </c>
      <c r="AB446" s="45"/>
      <c r="AC446" s="46">
        <f t="shared" si="541"/>
        <v>0</v>
      </c>
      <c r="AD446" s="45"/>
      <c r="AE446" s="46">
        <f t="shared" si="542"/>
        <v>0</v>
      </c>
      <c r="AF446" s="45"/>
      <c r="AG446">
        <f t="shared" si="543"/>
        <v>0</v>
      </c>
      <c r="AH446" s="45"/>
      <c r="AI446">
        <f t="shared" si="544"/>
        <v>0</v>
      </c>
      <c r="AJ446" s="45"/>
      <c r="AK446">
        <f t="shared" si="545"/>
        <v>0</v>
      </c>
      <c r="AL446" s="45"/>
      <c r="AM446">
        <f t="shared" si="569"/>
        <v>0</v>
      </c>
      <c r="AN446">
        <f t="shared" si="572"/>
        <v>0</v>
      </c>
      <c r="AO446">
        <f t="shared" si="546"/>
        <v>0</v>
      </c>
      <c r="AP446" s="45"/>
      <c r="AQ446" s="46">
        <f t="shared" si="570"/>
        <v>0</v>
      </c>
      <c r="AR446" s="45"/>
      <c r="AS446" s="46">
        <f t="shared" si="547"/>
        <v>0</v>
      </c>
      <c r="AT446" s="45"/>
      <c r="AU446" s="46">
        <f t="shared" si="548"/>
        <v>0</v>
      </c>
      <c r="AV446" s="45"/>
      <c r="AW446">
        <f t="shared" ref="AW446" si="616">IF(AV446="SI",1,0)</f>
        <v>0</v>
      </c>
      <c r="AX446">
        <f t="shared" si="574"/>
        <v>0</v>
      </c>
      <c r="AY446">
        <f t="shared" si="575"/>
        <v>0</v>
      </c>
    </row>
    <row r="447" spans="1:51" x14ac:dyDescent="0.25">
      <c r="A447" s="66">
        <f>'Mapa de riesgos'!B452</f>
        <v>0</v>
      </c>
      <c r="B447" s="67">
        <f>'Mapa de riesgos'!E452</f>
        <v>0</v>
      </c>
      <c r="C447" s="67"/>
      <c r="D447" s="45"/>
      <c r="E447" s="46">
        <f t="shared" si="532"/>
        <v>0</v>
      </c>
      <c r="F447" s="45"/>
      <c r="G447" s="46">
        <f t="shared" si="533"/>
        <v>0</v>
      </c>
      <c r="H447" s="45"/>
      <c r="I447" s="46">
        <f t="shared" si="568"/>
        <v>0</v>
      </c>
      <c r="J447" s="45"/>
      <c r="K447">
        <f t="shared" si="534"/>
        <v>0</v>
      </c>
      <c r="L447" s="45"/>
      <c r="M447">
        <f t="shared" si="535"/>
        <v>0</v>
      </c>
      <c r="N447" s="45"/>
      <c r="O447">
        <f t="shared" si="536"/>
        <v>0</v>
      </c>
      <c r="P447" s="45"/>
      <c r="Q447">
        <f t="shared" si="537"/>
        <v>0</v>
      </c>
      <c r="R447" s="45"/>
      <c r="S447" s="46">
        <f t="shared" si="538"/>
        <v>0</v>
      </c>
      <c r="T447" s="45"/>
      <c r="U447" s="46">
        <f t="shared" si="539"/>
        <v>0</v>
      </c>
      <c r="V447" s="45"/>
      <c r="W447" s="46">
        <f t="shared" si="540"/>
        <v>0</v>
      </c>
      <c r="X447" s="45"/>
      <c r="Y447" s="46">
        <f t="shared" si="550"/>
        <v>0</v>
      </c>
      <c r="Z447">
        <f t="shared" si="551"/>
        <v>0</v>
      </c>
      <c r="AA447" s="46">
        <f t="shared" si="552"/>
        <v>0</v>
      </c>
      <c r="AB447" s="45"/>
      <c r="AC447" s="46">
        <f t="shared" si="541"/>
        <v>0</v>
      </c>
      <c r="AD447" s="45"/>
      <c r="AE447" s="46">
        <f t="shared" si="542"/>
        <v>0</v>
      </c>
      <c r="AF447" s="45"/>
      <c r="AG447">
        <f t="shared" si="543"/>
        <v>0</v>
      </c>
      <c r="AH447" s="45"/>
      <c r="AI447">
        <f t="shared" si="544"/>
        <v>0</v>
      </c>
      <c r="AJ447" s="45"/>
      <c r="AK447">
        <f t="shared" si="545"/>
        <v>0</v>
      </c>
      <c r="AL447" s="45"/>
      <c r="AM447">
        <f t="shared" si="569"/>
        <v>0</v>
      </c>
      <c r="AN447">
        <f t="shared" si="572"/>
        <v>0</v>
      </c>
      <c r="AO447">
        <f t="shared" si="546"/>
        <v>0</v>
      </c>
      <c r="AP447" s="45"/>
      <c r="AQ447" s="46">
        <f t="shared" si="570"/>
        <v>0</v>
      </c>
      <c r="AR447" s="45"/>
      <c r="AS447" s="46">
        <f t="shared" si="547"/>
        <v>0</v>
      </c>
      <c r="AT447" s="45"/>
      <c r="AU447" s="46">
        <f t="shared" si="548"/>
        <v>0</v>
      </c>
      <c r="AV447" s="45"/>
      <c r="AW447">
        <f t="shared" ref="AW447" si="617">IF(AV447="SI",1,0)</f>
        <v>0</v>
      </c>
      <c r="AX447">
        <f t="shared" si="574"/>
        <v>0</v>
      </c>
      <c r="AY447">
        <f t="shared" si="575"/>
        <v>0</v>
      </c>
    </row>
    <row r="448" spans="1:51" x14ac:dyDescent="0.25">
      <c r="A448" s="66">
        <f>'Mapa de riesgos'!B453</f>
        <v>0</v>
      </c>
      <c r="B448" s="67">
        <f>'Mapa de riesgos'!E453</f>
        <v>0</v>
      </c>
      <c r="C448" s="67"/>
      <c r="D448" s="45"/>
      <c r="E448" s="46">
        <f t="shared" si="532"/>
        <v>0</v>
      </c>
      <c r="F448" s="45"/>
      <c r="G448" s="46">
        <f t="shared" si="533"/>
        <v>0</v>
      </c>
      <c r="H448" s="45"/>
      <c r="I448" s="46">
        <f t="shared" si="568"/>
        <v>0</v>
      </c>
      <c r="J448" s="45"/>
      <c r="K448">
        <f t="shared" si="534"/>
        <v>0</v>
      </c>
      <c r="L448" s="45"/>
      <c r="M448">
        <f t="shared" si="535"/>
        <v>0</v>
      </c>
      <c r="N448" s="45"/>
      <c r="O448">
        <f t="shared" si="536"/>
        <v>0</v>
      </c>
      <c r="P448" s="45"/>
      <c r="Q448">
        <f t="shared" si="537"/>
        <v>0</v>
      </c>
      <c r="R448" s="45"/>
      <c r="S448" s="46">
        <f t="shared" si="538"/>
        <v>0</v>
      </c>
      <c r="T448" s="45"/>
      <c r="U448" s="46">
        <f t="shared" si="539"/>
        <v>0</v>
      </c>
      <c r="V448" s="45"/>
      <c r="W448" s="46">
        <f t="shared" si="540"/>
        <v>0</v>
      </c>
      <c r="X448" s="45"/>
      <c r="Y448" s="46">
        <f t="shared" si="550"/>
        <v>0</v>
      </c>
      <c r="Z448">
        <f t="shared" si="551"/>
        <v>0</v>
      </c>
      <c r="AA448" s="46">
        <f t="shared" si="552"/>
        <v>0</v>
      </c>
      <c r="AB448" s="45"/>
      <c r="AC448" s="46">
        <f t="shared" si="541"/>
        <v>0</v>
      </c>
      <c r="AD448" s="45"/>
      <c r="AE448" s="46">
        <f t="shared" si="542"/>
        <v>0</v>
      </c>
      <c r="AF448" s="45"/>
      <c r="AG448">
        <f t="shared" si="543"/>
        <v>0</v>
      </c>
      <c r="AH448" s="45"/>
      <c r="AI448">
        <f t="shared" si="544"/>
        <v>0</v>
      </c>
      <c r="AJ448" s="45"/>
      <c r="AK448">
        <f t="shared" si="545"/>
        <v>0</v>
      </c>
      <c r="AL448" s="45"/>
      <c r="AM448">
        <f t="shared" si="569"/>
        <v>0</v>
      </c>
      <c r="AN448">
        <f t="shared" si="572"/>
        <v>0</v>
      </c>
      <c r="AO448">
        <f t="shared" si="546"/>
        <v>0</v>
      </c>
      <c r="AP448" s="45"/>
      <c r="AQ448" s="46">
        <f t="shared" si="570"/>
        <v>0</v>
      </c>
      <c r="AR448" s="45"/>
      <c r="AS448" s="46">
        <f t="shared" si="547"/>
        <v>0</v>
      </c>
      <c r="AT448" s="45"/>
      <c r="AU448" s="46">
        <f t="shared" si="548"/>
        <v>0</v>
      </c>
      <c r="AV448" s="45"/>
      <c r="AW448">
        <f t="shared" ref="AW448" si="618">IF(AV448="SI",1,0)</f>
        <v>0</v>
      </c>
      <c r="AX448">
        <f t="shared" si="574"/>
        <v>0</v>
      </c>
      <c r="AY448">
        <f t="shared" si="575"/>
        <v>0</v>
      </c>
    </row>
    <row r="449" spans="1:51" x14ac:dyDescent="0.25">
      <c r="A449" s="66">
        <f>'Mapa de riesgos'!B454</f>
        <v>0</v>
      </c>
      <c r="B449" s="67">
        <f>'Mapa de riesgos'!E454</f>
        <v>0</v>
      </c>
      <c r="C449" s="67"/>
      <c r="D449" s="45"/>
      <c r="E449" s="46">
        <f t="shared" si="532"/>
        <v>0</v>
      </c>
      <c r="F449" s="45"/>
      <c r="G449" s="46">
        <f t="shared" si="533"/>
        <v>0</v>
      </c>
      <c r="H449" s="45"/>
      <c r="I449" s="46">
        <f t="shared" si="568"/>
        <v>0</v>
      </c>
      <c r="J449" s="45"/>
      <c r="K449">
        <f t="shared" si="534"/>
        <v>0</v>
      </c>
      <c r="L449" s="45"/>
      <c r="M449">
        <f t="shared" si="535"/>
        <v>0</v>
      </c>
      <c r="N449" s="45"/>
      <c r="O449">
        <f t="shared" si="536"/>
        <v>0</v>
      </c>
      <c r="P449" s="45"/>
      <c r="Q449">
        <f t="shared" si="537"/>
        <v>0</v>
      </c>
      <c r="R449" s="45"/>
      <c r="S449" s="46">
        <f t="shared" si="538"/>
        <v>0</v>
      </c>
      <c r="T449" s="45"/>
      <c r="U449" s="46">
        <f t="shared" si="539"/>
        <v>0</v>
      </c>
      <c r="V449" s="45"/>
      <c r="W449" s="46">
        <f t="shared" si="540"/>
        <v>0</v>
      </c>
      <c r="X449" s="45"/>
      <c r="Y449" s="46">
        <f t="shared" si="550"/>
        <v>0</v>
      </c>
      <c r="Z449">
        <f t="shared" si="551"/>
        <v>0</v>
      </c>
      <c r="AA449" s="46">
        <f t="shared" si="552"/>
        <v>0</v>
      </c>
      <c r="AB449" s="45"/>
      <c r="AC449" s="46">
        <f t="shared" si="541"/>
        <v>0</v>
      </c>
      <c r="AD449" s="45"/>
      <c r="AE449" s="46">
        <f t="shared" si="542"/>
        <v>0</v>
      </c>
      <c r="AF449" s="45"/>
      <c r="AG449">
        <f t="shared" si="543"/>
        <v>0</v>
      </c>
      <c r="AH449" s="45"/>
      <c r="AI449">
        <f t="shared" si="544"/>
        <v>0</v>
      </c>
      <c r="AJ449" s="45"/>
      <c r="AK449">
        <f t="shared" si="545"/>
        <v>0</v>
      </c>
      <c r="AL449" s="45"/>
      <c r="AM449">
        <f t="shared" si="569"/>
        <v>0</v>
      </c>
      <c r="AN449">
        <f t="shared" si="572"/>
        <v>0</v>
      </c>
      <c r="AO449">
        <f t="shared" si="546"/>
        <v>0</v>
      </c>
      <c r="AP449" s="45"/>
      <c r="AQ449" s="46">
        <f t="shared" si="570"/>
        <v>0</v>
      </c>
      <c r="AR449" s="45"/>
      <c r="AS449" s="46">
        <f t="shared" si="547"/>
        <v>0</v>
      </c>
      <c r="AT449" s="45"/>
      <c r="AU449" s="46">
        <f t="shared" si="548"/>
        <v>0</v>
      </c>
      <c r="AV449" s="45"/>
      <c r="AW449">
        <f t="shared" ref="AW449" si="619">IF(AV449="SI",1,0)</f>
        <v>0</v>
      </c>
      <c r="AX449">
        <f t="shared" si="574"/>
        <v>0</v>
      </c>
      <c r="AY449">
        <f t="shared" si="575"/>
        <v>0</v>
      </c>
    </row>
    <row r="450" spans="1:51" x14ac:dyDescent="0.25">
      <c r="A450" s="66">
        <f>'Mapa de riesgos'!B455</f>
        <v>0</v>
      </c>
      <c r="B450" s="67">
        <f>'Mapa de riesgos'!E455</f>
        <v>0</v>
      </c>
      <c r="C450" s="67"/>
      <c r="D450" s="45"/>
      <c r="E450" s="46">
        <f t="shared" si="532"/>
        <v>0</v>
      </c>
      <c r="F450" s="45"/>
      <c r="G450" s="46">
        <f t="shared" si="533"/>
        <v>0</v>
      </c>
      <c r="H450" s="45"/>
      <c r="I450" s="46">
        <f t="shared" si="568"/>
        <v>0</v>
      </c>
      <c r="J450" s="45"/>
      <c r="K450">
        <f t="shared" si="534"/>
        <v>0</v>
      </c>
      <c r="L450" s="45"/>
      <c r="M450">
        <f t="shared" si="535"/>
        <v>0</v>
      </c>
      <c r="N450" s="45"/>
      <c r="O450">
        <f t="shared" si="536"/>
        <v>0</v>
      </c>
      <c r="P450" s="45"/>
      <c r="Q450">
        <f t="shared" si="537"/>
        <v>0</v>
      </c>
      <c r="R450" s="45"/>
      <c r="S450" s="46">
        <f t="shared" si="538"/>
        <v>0</v>
      </c>
      <c r="T450" s="45"/>
      <c r="U450" s="46">
        <f t="shared" si="539"/>
        <v>0</v>
      </c>
      <c r="V450" s="45"/>
      <c r="W450" s="46">
        <f t="shared" si="540"/>
        <v>0</v>
      </c>
      <c r="X450" s="45"/>
      <c r="Y450" s="46">
        <f t="shared" si="550"/>
        <v>0</v>
      </c>
      <c r="Z450">
        <f t="shared" si="551"/>
        <v>0</v>
      </c>
      <c r="AA450" s="46">
        <f t="shared" si="552"/>
        <v>0</v>
      </c>
      <c r="AB450" s="45"/>
      <c r="AC450" s="46">
        <f t="shared" si="541"/>
        <v>0</v>
      </c>
      <c r="AD450" s="45"/>
      <c r="AE450" s="46">
        <f t="shared" si="542"/>
        <v>0</v>
      </c>
      <c r="AF450" s="45"/>
      <c r="AG450">
        <f t="shared" si="543"/>
        <v>0</v>
      </c>
      <c r="AH450" s="45"/>
      <c r="AI450">
        <f t="shared" si="544"/>
        <v>0</v>
      </c>
      <c r="AJ450" s="45"/>
      <c r="AK450">
        <f t="shared" si="545"/>
        <v>0</v>
      </c>
      <c r="AL450" s="45"/>
      <c r="AM450">
        <f t="shared" si="569"/>
        <v>0</v>
      </c>
      <c r="AN450">
        <f t="shared" si="572"/>
        <v>0</v>
      </c>
      <c r="AO450">
        <f t="shared" si="546"/>
        <v>0</v>
      </c>
      <c r="AP450" s="45"/>
      <c r="AQ450" s="46">
        <f t="shared" si="570"/>
        <v>0</v>
      </c>
      <c r="AR450" s="45"/>
      <c r="AS450" s="46">
        <f t="shared" si="547"/>
        <v>0</v>
      </c>
      <c r="AT450" s="45"/>
      <c r="AU450" s="46">
        <f t="shared" si="548"/>
        <v>0</v>
      </c>
      <c r="AV450" s="45"/>
      <c r="AW450">
        <f t="shared" ref="AW450" si="620">IF(AV450="SI",1,0)</f>
        <v>0</v>
      </c>
      <c r="AX450">
        <f t="shared" si="574"/>
        <v>0</v>
      </c>
      <c r="AY450">
        <f t="shared" si="575"/>
        <v>0</v>
      </c>
    </row>
    <row r="451" spans="1:51" x14ac:dyDescent="0.25">
      <c r="A451" s="66">
        <f>'Mapa de riesgos'!B456</f>
        <v>0</v>
      </c>
      <c r="B451" s="67">
        <f>'Mapa de riesgos'!E456</f>
        <v>0</v>
      </c>
      <c r="C451" s="67"/>
      <c r="D451" s="45"/>
      <c r="E451" s="46">
        <f t="shared" si="532"/>
        <v>0</v>
      </c>
      <c r="F451" s="45"/>
      <c r="G451" s="46">
        <f t="shared" si="533"/>
        <v>0</v>
      </c>
      <c r="H451" s="45"/>
      <c r="I451" s="46">
        <f t="shared" si="568"/>
        <v>0</v>
      </c>
      <c r="J451" s="45"/>
      <c r="K451">
        <f t="shared" si="534"/>
        <v>0</v>
      </c>
      <c r="L451" s="45"/>
      <c r="M451">
        <f t="shared" si="535"/>
        <v>0</v>
      </c>
      <c r="N451" s="45"/>
      <c r="O451">
        <f t="shared" si="536"/>
        <v>0</v>
      </c>
      <c r="P451" s="45"/>
      <c r="Q451">
        <f t="shared" si="537"/>
        <v>0</v>
      </c>
      <c r="R451" s="45"/>
      <c r="S451" s="46">
        <f t="shared" si="538"/>
        <v>0</v>
      </c>
      <c r="T451" s="45"/>
      <c r="U451" s="46">
        <f t="shared" si="539"/>
        <v>0</v>
      </c>
      <c r="V451" s="45"/>
      <c r="W451" s="46">
        <f t="shared" si="540"/>
        <v>0</v>
      </c>
      <c r="X451" s="45"/>
      <c r="Y451" s="46">
        <f t="shared" si="550"/>
        <v>0</v>
      </c>
      <c r="Z451">
        <f t="shared" si="551"/>
        <v>0</v>
      </c>
      <c r="AA451" s="46">
        <f t="shared" si="552"/>
        <v>0</v>
      </c>
      <c r="AB451" s="45"/>
      <c r="AC451" s="46">
        <f t="shared" si="541"/>
        <v>0</v>
      </c>
      <c r="AD451" s="45"/>
      <c r="AE451" s="46">
        <f t="shared" si="542"/>
        <v>0</v>
      </c>
      <c r="AF451" s="45"/>
      <c r="AG451">
        <f t="shared" si="543"/>
        <v>0</v>
      </c>
      <c r="AH451" s="45"/>
      <c r="AI451">
        <f t="shared" si="544"/>
        <v>0</v>
      </c>
      <c r="AJ451" s="45"/>
      <c r="AK451">
        <f t="shared" si="545"/>
        <v>0</v>
      </c>
      <c r="AL451" s="45"/>
      <c r="AM451">
        <f t="shared" si="569"/>
        <v>0</v>
      </c>
      <c r="AN451">
        <f t="shared" si="572"/>
        <v>0</v>
      </c>
      <c r="AO451">
        <f t="shared" si="546"/>
        <v>0</v>
      </c>
      <c r="AP451" s="45"/>
      <c r="AQ451" s="46">
        <f t="shared" si="570"/>
        <v>0</v>
      </c>
      <c r="AR451" s="45"/>
      <c r="AS451" s="46">
        <f t="shared" si="547"/>
        <v>0</v>
      </c>
      <c r="AT451" s="45"/>
      <c r="AU451" s="46">
        <f t="shared" si="548"/>
        <v>0</v>
      </c>
      <c r="AV451" s="45"/>
      <c r="AW451">
        <f t="shared" ref="AW451" si="621">IF(AV451="SI",1,0)</f>
        <v>0</v>
      </c>
      <c r="AX451">
        <f t="shared" si="574"/>
        <v>0</v>
      </c>
      <c r="AY451">
        <f t="shared" si="575"/>
        <v>0</v>
      </c>
    </row>
    <row r="452" spans="1:51" x14ac:dyDescent="0.25">
      <c r="A452" s="66">
        <f>'Mapa de riesgos'!B457</f>
        <v>0</v>
      </c>
      <c r="B452" s="67">
        <f>'Mapa de riesgos'!E457</f>
        <v>0</v>
      </c>
      <c r="C452" s="67"/>
      <c r="D452" s="45"/>
      <c r="E452" s="46">
        <f t="shared" ref="E452" si="622">IF(D452="SI",1,0)</f>
        <v>0</v>
      </c>
      <c r="F452" s="45"/>
      <c r="G452" s="46">
        <f t="shared" ref="G452" si="623">IF(F452="SI",1,0)</f>
        <v>0</v>
      </c>
      <c r="H452" s="45"/>
      <c r="I452" s="46">
        <f t="shared" si="568"/>
        <v>0</v>
      </c>
      <c r="J452" s="45"/>
      <c r="K452">
        <f t="shared" ref="K452" si="624">IF(J452="SI",1,0)</f>
        <v>0</v>
      </c>
      <c r="L452" s="45"/>
      <c r="M452">
        <f t="shared" ref="M452" si="625">IF(L452="SI",1,0)</f>
        <v>0</v>
      </c>
      <c r="N452" s="45"/>
      <c r="O452">
        <f t="shared" ref="O452" si="626">IF(N452="SI",1,0)</f>
        <v>0</v>
      </c>
      <c r="P452" s="45"/>
      <c r="Q452">
        <f t="shared" ref="Q452" si="627">IF(P452="SI",1,0)</f>
        <v>0</v>
      </c>
      <c r="R452" s="45"/>
      <c r="S452" s="46">
        <f t="shared" ref="S452" si="628">IF(R452="SI",1,0)</f>
        <v>0</v>
      </c>
      <c r="T452" s="45"/>
      <c r="U452" s="46">
        <f t="shared" ref="U452" si="629">IF(T452="SI",1,0)</f>
        <v>0</v>
      </c>
      <c r="V452" s="45"/>
      <c r="W452" s="46">
        <f t="shared" ref="W452" si="630">IF(V452="SI",1,0)</f>
        <v>0</v>
      </c>
      <c r="X452" s="45"/>
      <c r="Y452" s="46">
        <f t="shared" si="550"/>
        <v>0</v>
      </c>
      <c r="Z452">
        <f t="shared" si="551"/>
        <v>0</v>
      </c>
      <c r="AA452" s="46">
        <f t="shared" si="552"/>
        <v>0</v>
      </c>
      <c r="AB452" s="45"/>
      <c r="AC452" s="46">
        <f t="shared" ref="AC452" si="631">IF(AB452="SI",1,0)</f>
        <v>0</v>
      </c>
      <c r="AD452" s="45"/>
      <c r="AE452" s="46">
        <f t="shared" ref="AE452" si="632">IF(AD452="SI",1,0)</f>
        <v>0</v>
      </c>
      <c r="AF452" s="45"/>
      <c r="AG452">
        <f t="shared" ref="AG452" si="633">IF(AF452="SI",1,0)</f>
        <v>0</v>
      </c>
      <c r="AH452" s="45"/>
      <c r="AI452">
        <f t="shared" ref="AI452" si="634">IF(AH452="SI",1,0)</f>
        <v>0</v>
      </c>
      <c r="AJ452" s="45"/>
      <c r="AK452">
        <f t="shared" ref="AK452" si="635">IF(AJ452="SI",1,0)</f>
        <v>0</v>
      </c>
      <c r="AL452" s="45"/>
      <c r="AM452">
        <f t="shared" si="569"/>
        <v>0</v>
      </c>
      <c r="AN452">
        <f t="shared" si="572"/>
        <v>0</v>
      </c>
      <c r="AO452">
        <f t="shared" ref="AO452" si="636">IF(AN452=0,0,IF(AN452&lt;=2,1,IF(AN452&lt;=4,2,IF(AN452&lt;=6,3,IF(AN452&lt;=8,4,IF(AN452&lt;=11,5,""))))))</f>
        <v>0</v>
      </c>
      <c r="AP452" s="45"/>
      <c r="AQ452" s="46">
        <f t="shared" si="570"/>
        <v>0</v>
      </c>
      <c r="AR452" s="45"/>
      <c r="AS452" s="46">
        <f t="shared" ref="AS452" si="637">IF(AR452="SI",1,0)</f>
        <v>0</v>
      </c>
      <c r="AT452" s="45"/>
      <c r="AU452" s="46">
        <f t="shared" ref="AU452" si="638">IF(AT452="SI",1,0)</f>
        <v>0</v>
      </c>
      <c r="AV452" s="45"/>
      <c r="AW452">
        <f t="shared" ref="AW452" si="639">IF(AV452="SI",1,0)</f>
        <v>0</v>
      </c>
      <c r="AX452">
        <f t="shared" si="574"/>
        <v>0</v>
      </c>
      <c r="AY452">
        <f t="shared" si="575"/>
        <v>0</v>
      </c>
    </row>
  </sheetData>
  <dataValidations count="1">
    <dataValidation type="list" allowBlank="1" showInputMessage="1" showErrorMessage="1" sqref="D4:D452 AD4:AD452 N4:N452 R4:R452 T4:T452 V4:V452 X4:X452 J4:J452 H4:H452 AB4:AB452 F4:F452 P4:P452 L4:L452 AT4:AT452 AV4:AV452 AF4:AF452 AH4:AH452 AJ4:AJ452 AL4:AL452 AP4:AP452 AR4:AR452">
      <formula1>valori</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workbookViewId="0">
      <selection activeCell="C2" sqref="C2:C6"/>
    </sheetView>
  </sheetViews>
  <sheetFormatPr baseColWidth="10" defaultRowHeight="15" x14ac:dyDescent="0.25"/>
  <cols>
    <col min="2" max="2" width="6.5703125" style="41" bestFit="1" customWidth="1"/>
    <col min="3" max="3" width="12.42578125" style="13" customWidth="1"/>
  </cols>
  <sheetData>
    <row r="2" spans="1:4" x14ac:dyDescent="0.25">
      <c r="A2">
        <v>1</v>
      </c>
      <c r="B2" s="41" t="s">
        <v>159</v>
      </c>
      <c r="C2" s="13">
        <v>1</v>
      </c>
    </row>
    <row r="3" spans="1:4" x14ac:dyDescent="0.25">
      <c r="A3">
        <v>2</v>
      </c>
      <c r="B3" s="41" t="s">
        <v>160</v>
      </c>
      <c r="C3" s="13" t="s">
        <v>163</v>
      </c>
    </row>
    <row r="4" spans="1:4" x14ac:dyDescent="0.25">
      <c r="A4">
        <v>3</v>
      </c>
      <c r="B4" s="41" t="s">
        <v>157</v>
      </c>
      <c r="C4" s="13" t="s">
        <v>164</v>
      </c>
      <c r="D4" t="s">
        <v>178</v>
      </c>
    </row>
    <row r="5" spans="1:4" x14ac:dyDescent="0.25">
      <c r="A5">
        <v>4</v>
      </c>
      <c r="B5" s="41" t="s">
        <v>162</v>
      </c>
      <c r="C5" s="13" t="s">
        <v>165</v>
      </c>
    </row>
    <row r="6" spans="1:4" x14ac:dyDescent="0.25">
      <c r="A6">
        <v>5</v>
      </c>
      <c r="B6" s="41" t="s">
        <v>161</v>
      </c>
      <c r="C6" s="13" t="s">
        <v>166</v>
      </c>
    </row>
    <row r="8" spans="1:4" x14ac:dyDescent="0.25">
      <c r="A8">
        <v>1</v>
      </c>
      <c r="B8" s="41" t="s">
        <v>169</v>
      </c>
      <c r="C8" s="13" t="s">
        <v>171</v>
      </c>
    </row>
    <row r="9" spans="1:4" x14ac:dyDescent="0.25">
      <c r="A9">
        <v>2</v>
      </c>
      <c r="B9" s="41" t="s">
        <v>170</v>
      </c>
      <c r="C9" s="13" t="s">
        <v>172</v>
      </c>
    </row>
    <row r="10" spans="1:4" x14ac:dyDescent="0.25">
      <c r="A10">
        <v>3</v>
      </c>
      <c r="B10" s="41" t="s">
        <v>158</v>
      </c>
      <c r="C10" s="13" t="s">
        <v>173</v>
      </c>
      <c r="D10" t="s">
        <v>124</v>
      </c>
    </row>
    <row r="11" spans="1:4" x14ac:dyDescent="0.25">
      <c r="A11">
        <v>4</v>
      </c>
      <c r="B11" s="41" t="s">
        <v>168</v>
      </c>
      <c r="C11" s="13" t="s">
        <v>174</v>
      </c>
    </row>
    <row r="12" spans="1:4" x14ac:dyDescent="0.25">
      <c r="A12">
        <v>5</v>
      </c>
      <c r="B12" s="41" t="s">
        <v>167</v>
      </c>
      <c r="C12" s="13" t="s">
        <v>175</v>
      </c>
    </row>
    <row r="14" spans="1:4" x14ac:dyDescent="0.25">
      <c r="A14">
        <v>1</v>
      </c>
      <c r="B14" s="41" t="s">
        <v>159</v>
      </c>
      <c r="C14" s="13">
        <v>1.2</v>
      </c>
    </row>
    <row r="15" spans="1:4" x14ac:dyDescent="0.25">
      <c r="A15">
        <v>2</v>
      </c>
      <c r="B15" s="41" t="s">
        <v>160</v>
      </c>
      <c r="C15" s="13">
        <v>3.4</v>
      </c>
    </row>
    <row r="16" spans="1:4" x14ac:dyDescent="0.25">
      <c r="A16">
        <v>3</v>
      </c>
      <c r="B16" s="41" t="s">
        <v>157</v>
      </c>
      <c r="C16" s="13">
        <v>5.6</v>
      </c>
      <c r="D16" t="s">
        <v>179</v>
      </c>
    </row>
    <row r="17" spans="1:3" x14ac:dyDescent="0.25">
      <c r="A17">
        <v>4</v>
      </c>
      <c r="B17" s="41" t="s">
        <v>162</v>
      </c>
      <c r="C17" s="13" t="s">
        <v>176</v>
      </c>
    </row>
    <row r="18" spans="1:3" x14ac:dyDescent="0.25">
      <c r="A18">
        <v>5</v>
      </c>
      <c r="B18" s="41" t="s">
        <v>161</v>
      </c>
      <c r="C18" s="13"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7"/>
  <sheetViews>
    <sheetView zoomScaleNormal="100" workbookViewId="0">
      <selection activeCell="D4" sqref="D4"/>
    </sheetView>
  </sheetViews>
  <sheetFormatPr baseColWidth="10" defaultColWidth="11.42578125" defaultRowHeight="15" x14ac:dyDescent="0.25"/>
  <cols>
    <col min="1" max="1" width="2.7109375" style="14" customWidth="1"/>
    <col min="2" max="2" width="11.42578125" style="28"/>
    <col min="3" max="3" width="13.7109375" style="14" customWidth="1"/>
    <col min="4" max="4" width="12.85546875" style="14" customWidth="1"/>
    <col min="5" max="5" width="12.42578125" style="14" customWidth="1"/>
    <col min="6" max="6" width="10.140625" style="14" customWidth="1"/>
    <col min="7" max="7" width="12" style="14" customWidth="1"/>
    <col min="8" max="16384" width="11.42578125" style="14"/>
  </cols>
  <sheetData>
    <row r="1" spans="1:7" x14ac:dyDescent="0.25">
      <c r="C1" s="215" t="s">
        <v>10</v>
      </c>
      <c r="D1" s="215"/>
      <c r="E1" s="215"/>
      <c r="F1" s="215"/>
      <c r="G1" s="215"/>
    </row>
    <row r="2" spans="1:7" x14ac:dyDescent="0.25">
      <c r="B2" s="29"/>
      <c r="C2" s="29" t="s">
        <v>28</v>
      </c>
      <c r="D2" s="29" t="s">
        <v>38</v>
      </c>
      <c r="E2" s="29" t="s">
        <v>39</v>
      </c>
      <c r="F2" s="29" t="s">
        <v>40</v>
      </c>
      <c r="G2" s="29" t="s">
        <v>41</v>
      </c>
    </row>
    <row r="3" spans="1:7" ht="45" x14ac:dyDescent="0.25">
      <c r="A3" s="214" t="s">
        <v>9</v>
      </c>
      <c r="B3" s="29" t="s">
        <v>32</v>
      </c>
      <c r="C3" s="30" t="s">
        <v>42</v>
      </c>
      <c r="D3" s="30" t="s">
        <v>42</v>
      </c>
      <c r="E3" s="31" t="s">
        <v>43</v>
      </c>
      <c r="F3" s="32" t="s">
        <v>44</v>
      </c>
      <c r="G3" s="32" t="s">
        <v>44</v>
      </c>
    </row>
    <row r="4" spans="1:7" ht="45" x14ac:dyDescent="0.25">
      <c r="A4" s="214"/>
      <c r="B4" s="29" t="s">
        <v>27</v>
      </c>
      <c r="C4" s="30" t="s">
        <v>42</v>
      </c>
      <c r="D4" s="30" t="s">
        <v>42</v>
      </c>
      <c r="E4" s="31" t="s">
        <v>43</v>
      </c>
      <c r="F4" s="32" t="s">
        <v>44</v>
      </c>
      <c r="G4" s="33" t="s">
        <v>45</v>
      </c>
    </row>
    <row r="5" spans="1:7" ht="45" x14ac:dyDescent="0.25">
      <c r="A5" s="214"/>
      <c r="B5" s="29" t="s">
        <v>33</v>
      </c>
      <c r="C5" s="30" t="s">
        <v>42</v>
      </c>
      <c r="D5" s="31" t="s">
        <v>43</v>
      </c>
      <c r="E5" s="32" t="s">
        <v>44</v>
      </c>
      <c r="F5" s="33" t="s">
        <v>45</v>
      </c>
      <c r="G5" s="33" t="s">
        <v>45</v>
      </c>
    </row>
    <row r="6" spans="1:7" ht="45" x14ac:dyDescent="0.25">
      <c r="A6" s="214"/>
      <c r="B6" s="29" t="s">
        <v>34</v>
      </c>
      <c r="C6" s="31" t="s">
        <v>43</v>
      </c>
      <c r="D6" s="32" t="s">
        <v>44</v>
      </c>
      <c r="E6" s="32" t="s">
        <v>44</v>
      </c>
      <c r="F6" s="33" t="s">
        <v>45</v>
      </c>
      <c r="G6" s="33" t="s">
        <v>45</v>
      </c>
    </row>
    <row r="7" spans="1:7" ht="45" x14ac:dyDescent="0.25">
      <c r="A7" s="214"/>
      <c r="B7" s="29" t="s">
        <v>35</v>
      </c>
      <c r="C7" s="32" t="s">
        <v>44</v>
      </c>
      <c r="D7" s="32" t="s">
        <v>44</v>
      </c>
      <c r="E7" s="33" t="s">
        <v>45</v>
      </c>
      <c r="F7" s="33" t="s">
        <v>45</v>
      </c>
      <c r="G7" s="33" t="s">
        <v>45</v>
      </c>
    </row>
  </sheetData>
  <mergeCells count="2">
    <mergeCell ref="A3:A7"/>
    <mergeCell ref="C1: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70" zoomScaleNormal="70" workbookViewId="0">
      <selection activeCell="B43" sqref="B43"/>
    </sheetView>
  </sheetViews>
  <sheetFormatPr baseColWidth="10" defaultRowHeight="15" x14ac:dyDescent="0.25"/>
  <cols>
    <col min="1" max="1" width="25.42578125" bestFit="1" customWidth="1"/>
    <col min="2" max="2" width="22.85546875" bestFit="1" customWidth="1"/>
    <col min="3" max="3" width="17.42578125" customWidth="1"/>
    <col min="4" max="4" width="23.5703125" bestFit="1" customWidth="1"/>
    <col min="5" max="5" width="18" bestFit="1" customWidth="1"/>
    <col min="6" max="6" width="25" bestFit="1" customWidth="1"/>
    <col min="7" max="7" width="21.7109375" bestFit="1" customWidth="1"/>
    <col min="8" max="8" width="22.42578125" bestFit="1" customWidth="1"/>
    <col min="9" max="9" width="23" bestFit="1" customWidth="1"/>
  </cols>
  <sheetData>
    <row r="1" spans="1:7" x14ac:dyDescent="0.25">
      <c r="A1" s="22" t="s">
        <v>0</v>
      </c>
      <c r="B1" t="s">
        <v>57</v>
      </c>
      <c r="F1" s="22" t="s">
        <v>11</v>
      </c>
      <c r="G1" t="s">
        <v>60</v>
      </c>
    </row>
    <row r="3" spans="1:7" x14ac:dyDescent="0.25">
      <c r="A3" s="22" t="s">
        <v>55</v>
      </c>
      <c r="B3" t="s">
        <v>59</v>
      </c>
      <c r="F3" s="22" t="s">
        <v>55</v>
      </c>
      <c r="G3" t="s">
        <v>59</v>
      </c>
    </row>
    <row r="4" spans="1:7" x14ac:dyDescent="0.25">
      <c r="A4" s="23" t="s">
        <v>44</v>
      </c>
      <c r="B4" s="24">
        <v>3</v>
      </c>
      <c r="F4" s="23" t="s">
        <v>44</v>
      </c>
      <c r="G4" s="24">
        <v>3</v>
      </c>
    </row>
    <row r="5" spans="1:7" x14ac:dyDescent="0.25">
      <c r="A5" s="23" t="s">
        <v>42</v>
      </c>
      <c r="B5" s="24">
        <v>1</v>
      </c>
      <c r="F5" s="23" t="s">
        <v>42</v>
      </c>
      <c r="G5" s="24">
        <v>7</v>
      </c>
    </row>
    <row r="6" spans="1:7" x14ac:dyDescent="0.25">
      <c r="A6" s="23" t="s">
        <v>45</v>
      </c>
      <c r="B6" s="24">
        <v>9</v>
      </c>
      <c r="F6" s="23" t="s">
        <v>43</v>
      </c>
      <c r="G6" s="24">
        <v>2</v>
      </c>
    </row>
    <row r="7" spans="1:7" x14ac:dyDescent="0.25">
      <c r="A7" s="23" t="s">
        <v>43</v>
      </c>
      <c r="B7" s="24">
        <v>2</v>
      </c>
      <c r="F7" s="23" t="s">
        <v>45</v>
      </c>
      <c r="G7" s="24">
        <v>3</v>
      </c>
    </row>
    <row r="8" spans="1:7" x14ac:dyDescent="0.25">
      <c r="A8" s="23" t="s">
        <v>56</v>
      </c>
      <c r="B8" s="24">
        <v>15</v>
      </c>
      <c r="F8" s="23" t="s">
        <v>56</v>
      </c>
      <c r="G8" s="24">
        <v>15</v>
      </c>
    </row>
    <row r="35" spans="5:5" x14ac:dyDescent="0.25">
      <c r="E35" t="s">
        <v>66</v>
      </c>
    </row>
  </sheetData>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32"/>
  <sheetViews>
    <sheetView topLeftCell="C1" workbookViewId="0">
      <selection activeCell="M15" sqref="M15"/>
    </sheetView>
  </sheetViews>
  <sheetFormatPr baseColWidth="10" defaultRowHeight="15" x14ac:dyDescent="0.25"/>
  <cols>
    <col min="1" max="1" width="42.7109375" bestFit="1" customWidth="1"/>
    <col min="2" max="2" width="51.5703125" bestFit="1" customWidth="1"/>
    <col min="3" max="3" width="30.42578125" bestFit="1" customWidth="1"/>
    <col min="4" max="4" width="17.28515625" customWidth="1"/>
    <col min="5" max="5" width="17" customWidth="1"/>
    <col min="6" max="6" width="6.85546875" style="13" bestFit="1" customWidth="1"/>
    <col min="7" max="7" width="12.28515625" bestFit="1" customWidth="1"/>
    <col min="8" max="8" width="12.28515625" customWidth="1"/>
    <col min="9" max="9" width="13" bestFit="1" customWidth="1"/>
    <col min="10" max="10" width="12" bestFit="1" customWidth="1"/>
    <col min="11" max="11" width="5.85546875" style="13" bestFit="1" customWidth="1"/>
    <col min="12" max="12" width="12.28515625" customWidth="1"/>
    <col min="13" max="13" width="39" bestFit="1" customWidth="1"/>
  </cols>
  <sheetData>
    <row r="1" spans="1:13" x14ac:dyDescent="0.25">
      <c r="A1" s="11" t="s">
        <v>68</v>
      </c>
      <c r="B1" s="11" t="s">
        <v>69</v>
      </c>
      <c r="C1" s="11" t="s">
        <v>29</v>
      </c>
      <c r="D1" s="11" t="s">
        <v>30</v>
      </c>
      <c r="E1" s="11" t="s">
        <v>31</v>
      </c>
      <c r="F1" s="12" t="s">
        <v>112</v>
      </c>
      <c r="G1" s="11" t="s">
        <v>36</v>
      </c>
      <c r="H1" s="12" t="s">
        <v>111</v>
      </c>
      <c r="I1" s="11" t="s">
        <v>37</v>
      </c>
      <c r="J1" s="11" t="s">
        <v>47</v>
      </c>
      <c r="K1" s="12" t="s">
        <v>62</v>
      </c>
      <c r="L1" s="11" t="s">
        <v>120</v>
      </c>
      <c r="M1" s="11" t="s">
        <v>201</v>
      </c>
    </row>
    <row r="2" spans="1:13" x14ac:dyDescent="0.25">
      <c r="A2" t="s">
        <v>72</v>
      </c>
      <c r="B2" t="s">
        <v>73</v>
      </c>
      <c r="C2" t="s">
        <v>53</v>
      </c>
      <c r="D2" t="s">
        <v>16</v>
      </c>
      <c r="E2" t="s">
        <v>21</v>
      </c>
      <c r="F2" s="13">
        <v>1</v>
      </c>
      <c r="G2" t="s">
        <v>32</v>
      </c>
      <c r="H2" t="s">
        <v>51</v>
      </c>
      <c r="I2" t="s">
        <v>28</v>
      </c>
      <c r="J2" t="s">
        <v>8</v>
      </c>
      <c r="K2" s="26" t="s">
        <v>12</v>
      </c>
      <c r="L2" t="s">
        <v>121</v>
      </c>
      <c r="M2" t="s">
        <v>184</v>
      </c>
    </row>
    <row r="3" spans="1:13" x14ac:dyDescent="0.25">
      <c r="A3" t="s">
        <v>67</v>
      </c>
      <c r="B3" t="s">
        <v>74</v>
      </c>
      <c r="C3" t="s">
        <v>54</v>
      </c>
      <c r="D3" t="s">
        <v>15</v>
      </c>
      <c r="E3" t="s">
        <v>124</v>
      </c>
      <c r="F3" s="13">
        <v>2</v>
      </c>
      <c r="G3" t="s">
        <v>27</v>
      </c>
      <c r="H3" t="s">
        <v>52</v>
      </c>
      <c r="I3" t="s">
        <v>38</v>
      </c>
      <c r="J3" t="s">
        <v>46</v>
      </c>
      <c r="K3" s="26" t="s">
        <v>61</v>
      </c>
      <c r="L3" t="s">
        <v>122</v>
      </c>
      <c r="M3" t="s">
        <v>185</v>
      </c>
    </row>
    <row r="4" spans="1:13" ht="15.75" customHeight="1" x14ac:dyDescent="0.25">
      <c r="A4" t="s">
        <v>76</v>
      </c>
      <c r="B4" t="s">
        <v>75</v>
      </c>
      <c r="D4" t="s">
        <v>18</v>
      </c>
      <c r="E4" t="s">
        <v>23</v>
      </c>
      <c r="F4" s="13">
        <v>3</v>
      </c>
      <c r="G4" t="s">
        <v>33</v>
      </c>
      <c r="I4" t="s">
        <v>39</v>
      </c>
      <c r="J4" s="14" t="s">
        <v>13</v>
      </c>
      <c r="L4" t="s">
        <v>123</v>
      </c>
      <c r="M4" t="s">
        <v>186</v>
      </c>
    </row>
    <row r="5" spans="1:13" x14ac:dyDescent="0.25">
      <c r="A5" t="s">
        <v>83</v>
      </c>
      <c r="B5" t="s">
        <v>70</v>
      </c>
      <c r="D5" t="s">
        <v>19</v>
      </c>
      <c r="E5" t="s">
        <v>22</v>
      </c>
      <c r="F5" s="13">
        <v>4</v>
      </c>
      <c r="G5" t="s">
        <v>34</v>
      </c>
      <c r="I5" t="s">
        <v>40</v>
      </c>
      <c r="M5" t="s">
        <v>187</v>
      </c>
    </row>
    <row r="6" spans="1:13" x14ac:dyDescent="0.25">
      <c r="A6" t="s">
        <v>86</v>
      </c>
      <c r="B6" t="s">
        <v>71</v>
      </c>
      <c r="D6" t="s">
        <v>17</v>
      </c>
      <c r="E6" t="s">
        <v>24</v>
      </c>
      <c r="F6" s="13">
        <v>5</v>
      </c>
      <c r="G6" t="s">
        <v>35</v>
      </c>
      <c r="I6" t="s">
        <v>41</v>
      </c>
      <c r="M6" t="s">
        <v>188</v>
      </c>
    </row>
    <row r="7" spans="1:13" x14ac:dyDescent="0.25">
      <c r="A7" t="s">
        <v>88</v>
      </c>
      <c r="B7" t="s">
        <v>77</v>
      </c>
      <c r="D7" t="s">
        <v>20</v>
      </c>
      <c r="E7" t="s">
        <v>25</v>
      </c>
      <c r="M7" t="s">
        <v>206</v>
      </c>
    </row>
    <row r="8" spans="1:13" x14ac:dyDescent="0.25">
      <c r="A8" t="s">
        <v>90</v>
      </c>
      <c r="B8" t="s">
        <v>78</v>
      </c>
      <c r="E8" t="s">
        <v>26</v>
      </c>
      <c r="M8" t="s">
        <v>205</v>
      </c>
    </row>
    <row r="9" spans="1:13" x14ac:dyDescent="0.25">
      <c r="A9" t="s">
        <v>97</v>
      </c>
      <c r="B9" t="s">
        <v>79</v>
      </c>
      <c r="M9" t="s">
        <v>190</v>
      </c>
    </row>
    <row r="10" spans="1:13" x14ac:dyDescent="0.25">
      <c r="A10" t="s">
        <v>103</v>
      </c>
      <c r="B10" t="s">
        <v>80</v>
      </c>
      <c r="M10" t="s">
        <v>191</v>
      </c>
    </row>
    <row r="11" spans="1:13" x14ac:dyDescent="0.25">
      <c r="A11" t="s">
        <v>107</v>
      </c>
      <c r="B11" t="s">
        <v>81</v>
      </c>
      <c r="M11" t="s">
        <v>192</v>
      </c>
    </row>
    <row r="12" spans="1:13" x14ac:dyDescent="0.25">
      <c r="B12" t="s">
        <v>49</v>
      </c>
      <c r="M12" t="s">
        <v>193</v>
      </c>
    </row>
    <row r="13" spans="1:13" x14ac:dyDescent="0.25">
      <c r="B13" t="s">
        <v>82</v>
      </c>
      <c r="M13" t="s">
        <v>204</v>
      </c>
    </row>
    <row r="14" spans="1:13" x14ac:dyDescent="0.25">
      <c r="B14" t="s">
        <v>84</v>
      </c>
      <c r="M14" t="s">
        <v>189</v>
      </c>
    </row>
    <row r="15" spans="1:13" x14ac:dyDescent="0.25">
      <c r="B15" t="s">
        <v>85</v>
      </c>
      <c r="M15" t="s">
        <v>194</v>
      </c>
    </row>
    <row r="16" spans="1:13" x14ac:dyDescent="0.25">
      <c r="B16" t="s">
        <v>87</v>
      </c>
      <c r="J16" s="9"/>
      <c r="M16" t="s">
        <v>195</v>
      </c>
    </row>
    <row r="17" spans="2:13" x14ac:dyDescent="0.25">
      <c r="B17" t="s">
        <v>89</v>
      </c>
      <c r="I17" s="10"/>
      <c r="M17" t="s">
        <v>196</v>
      </c>
    </row>
    <row r="18" spans="2:13" x14ac:dyDescent="0.25">
      <c r="B18" t="s">
        <v>91</v>
      </c>
      <c r="M18" t="s">
        <v>197</v>
      </c>
    </row>
    <row r="19" spans="2:13" x14ac:dyDescent="0.25">
      <c r="B19" t="s">
        <v>92</v>
      </c>
      <c r="M19" t="s">
        <v>198</v>
      </c>
    </row>
    <row r="20" spans="2:13" x14ac:dyDescent="0.25">
      <c r="B20" t="s">
        <v>93</v>
      </c>
      <c r="M20" t="s">
        <v>199</v>
      </c>
    </row>
    <row r="21" spans="2:13" x14ac:dyDescent="0.25">
      <c r="B21" t="s">
        <v>94</v>
      </c>
      <c r="M21" t="s">
        <v>200</v>
      </c>
    </row>
    <row r="22" spans="2:13" x14ac:dyDescent="0.25">
      <c r="B22" t="s">
        <v>95</v>
      </c>
    </row>
    <row r="23" spans="2:13" x14ac:dyDescent="0.25">
      <c r="B23" t="s">
        <v>96</v>
      </c>
    </row>
    <row r="24" spans="2:13" x14ac:dyDescent="0.25">
      <c r="B24" t="s">
        <v>98</v>
      </c>
    </row>
    <row r="25" spans="2:13" x14ac:dyDescent="0.25">
      <c r="B25" t="s">
        <v>99</v>
      </c>
    </row>
    <row r="26" spans="2:13" x14ac:dyDescent="0.25">
      <c r="B26" t="s">
        <v>100</v>
      </c>
    </row>
    <row r="27" spans="2:13" x14ac:dyDescent="0.25">
      <c r="B27" t="s">
        <v>101</v>
      </c>
    </row>
    <row r="28" spans="2:13" x14ac:dyDescent="0.25">
      <c r="B28" t="s">
        <v>102</v>
      </c>
    </row>
    <row r="29" spans="2:13" x14ac:dyDescent="0.25">
      <c r="B29" t="s">
        <v>104</v>
      </c>
    </row>
    <row r="30" spans="2:13" x14ac:dyDescent="0.25">
      <c r="B30" t="s">
        <v>105</v>
      </c>
    </row>
    <row r="31" spans="2:13" x14ac:dyDescent="0.25">
      <c r="B31" t="s">
        <v>106</v>
      </c>
    </row>
    <row r="32" spans="2:13" x14ac:dyDescent="0.25">
      <c r="B32" t="s">
        <v>108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16</vt:i4>
      </vt:variant>
    </vt:vector>
  </HeadingPairs>
  <TitlesOfParts>
    <vt:vector size="22" baseType="lpstr">
      <vt:lpstr>Mapa de riesgos</vt:lpstr>
      <vt:lpstr>Val. Impacto</vt:lpstr>
      <vt:lpstr>Hoja1</vt:lpstr>
      <vt:lpstr>Mapa</vt:lpstr>
      <vt:lpstr>Informe Gral</vt:lpstr>
      <vt:lpstr>List</vt:lpstr>
      <vt:lpstr>'Mapa de riesgos'!Área_de_impresión</vt:lpstr>
      <vt:lpstr>evento</vt:lpstr>
      <vt:lpstr>impacto</vt:lpstr>
      <vt:lpstr>Madurez</vt:lpstr>
      <vt:lpstr>probabilidad</vt:lpstr>
      <vt:lpstr>proceso</vt:lpstr>
      <vt:lpstr>Riesgo</vt:lpstr>
      <vt:lpstr>sisgestion</vt:lpstr>
      <vt:lpstr>subproceso</vt:lpstr>
      <vt:lpstr>symb</vt:lpstr>
      <vt:lpstr>tipo</vt:lpstr>
      <vt:lpstr>tipoevento</vt:lpstr>
      <vt:lpstr>'Mapa de riesgos'!Títulos_a_imprimir</vt:lpstr>
      <vt:lpstr>valor</vt:lpstr>
      <vt:lpstr>valori</vt:lpstr>
      <vt:lpstr>valorp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Andrés Ortiz T</dc:creator>
  <cp:lastModifiedBy>Alejandro Avila</cp:lastModifiedBy>
  <cp:lastPrinted>2016-12-22T22:40:29Z</cp:lastPrinted>
  <dcterms:created xsi:type="dcterms:W3CDTF">2012-12-19T13:50:10Z</dcterms:created>
  <dcterms:modified xsi:type="dcterms:W3CDTF">2017-08-11T21:58:53Z</dcterms:modified>
</cp:coreProperties>
</file>