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endieta\Desktop\CONTRATACIÓN\IA-008-2018\"/>
    </mc:Choice>
  </mc:AlternateContent>
  <bookViews>
    <workbookView xWindow="0" yWindow="0" windowWidth="14790" windowHeight="4590"/>
  </bookViews>
  <sheets>
    <sheet name="Hoja2" sheetId="2" r:id="rId1"/>
    <sheet name="Hoja3" sheetId="3" r:id="rId2"/>
  </sheets>
  <definedNames>
    <definedName name="_xlnm._FilterDatabase" localSheetId="0" hidden="1">Hoja2!$A$4:$E$62</definedName>
  </definedNames>
  <calcPr calcId="162913"/>
</workbook>
</file>

<file path=xl/calcChain.xml><?xml version="1.0" encoding="utf-8"?>
<calcChain xmlns="http://schemas.openxmlformats.org/spreadsheetml/2006/main">
  <c r="C21" i="2" l="1"/>
  <c r="C18" i="2"/>
  <c r="C19" i="2" s="1"/>
  <c r="E16" i="2"/>
  <c r="E59" i="2" l="1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3" i="2"/>
  <c r="E12" i="2"/>
  <c r="E11" i="2"/>
  <c r="E10" i="2"/>
  <c r="E9" i="2"/>
  <c r="E8" i="2"/>
  <c r="E7" i="2"/>
  <c r="E6" i="2"/>
  <c r="E5" i="2"/>
  <c r="E60" i="2" l="1"/>
  <c r="E61" i="2" s="1"/>
  <c r="E62" i="2" s="1"/>
</calcChain>
</file>

<file path=xl/sharedStrings.xml><?xml version="1.0" encoding="utf-8"?>
<sst xmlns="http://schemas.openxmlformats.org/spreadsheetml/2006/main" count="132" uniqueCount="64">
  <si>
    <t>UNIDAD DE MEDIDA</t>
  </si>
  <si>
    <t>Mesero</t>
  </si>
  <si>
    <t>Envío Material (A nivel nacional)</t>
  </si>
  <si>
    <t>Envío hasta 15 Kls</t>
  </si>
  <si>
    <t>Envío hasta 30 Kls</t>
  </si>
  <si>
    <t>Envío hasta 50 Kls</t>
  </si>
  <si>
    <t>Modelo de protocolo</t>
  </si>
  <si>
    <t>Brigadista</t>
  </si>
  <si>
    <t>Asistencia del Personal al Evento</t>
  </si>
  <si>
    <t xml:space="preserve">Convocatoria y confirmación </t>
  </si>
  <si>
    <t xml:space="preserve">Servicios Audiovisuales y equipos </t>
  </si>
  <si>
    <r>
      <rPr>
        <u/>
        <sz val="10"/>
        <rFont val="Arial"/>
        <family val="2"/>
      </rPr>
      <t>Microfonía inalámbrica.</t>
    </r>
    <r>
      <rPr>
        <sz val="10"/>
        <rFont val="Arial"/>
        <family val="2"/>
      </rPr>
      <t xml:space="preserve">  Micrófono de diadema color piel con bateria</t>
    </r>
  </si>
  <si>
    <r>
      <rPr>
        <u/>
        <sz val="10"/>
        <rFont val="Arial"/>
        <family val="2"/>
      </rPr>
      <t>Microfonía inalámbrica.</t>
    </r>
    <r>
      <rPr>
        <sz val="10"/>
        <rFont val="Arial"/>
        <family val="2"/>
      </rPr>
      <t xml:space="preserve">  Micrófono de mano inalámbrico con bateria</t>
    </r>
  </si>
  <si>
    <r>
      <rPr>
        <u/>
        <sz val="10"/>
        <rFont val="Arial"/>
        <family val="2"/>
      </rPr>
      <t>Microfonía inalámbrica.</t>
    </r>
    <r>
      <rPr>
        <sz val="10"/>
        <rFont val="Arial"/>
        <family val="2"/>
      </rPr>
      <t xml:space="preserve">  Micrófono de solapa con bateria</t>
    </r>
  </si>
  <si>
    <r>
      <rPr>
        <u/>
        <sz val="10"/>
        <rFont val="Arial"/>
        <family val="2"/>
      </rPr>
      <t>Personal de apoyo audiovisual.</t>
    </r>
    <r>
      <rPr>
        <sz val="10"/>
        <rFont val="Arial"/>
        <family val="2"/>
      </rPr>
      <t xml:space="preserve">  Camarografo</t>
    </r>
  </si>
  <si>
    <r>
      <rPr>
        <u/>
        <sz val="10"/>
        <rFont val="Arial"/>
        <family val="2"/>
      </rPr>
      <t>Personal de apoyo audiovisual.</t>
    </r>
    <r>
      <rPr>
        <sz val="10"/>
        <rFont val="Arial"/>
        <family val="2"/>
      </rPr>
      <t xml:space="preserve">  Asistente de Camara y/o de Audio</t>
    </r>
  </si>
  <si>
    <t>Video Beam 3200 lumenes</t>
  </si>
  <si>
    <r>
      <rPr>
        <u/>
        <sz val="10"/>
        <rFont val="Arial"/>
        <family val="2"/>
      </rPr>
      <t>Carpa</t>
    </r>
    <r>
      <rPr>
        <sz val="10"/>
        <rFont val="Arial"/>
        <family val="2"/>
      </rPr>
      <t xml:space="preserve"> de 4.00m X 4.00m</t>
    </r>
  </si>
  <si>
    <r>
      <rPr>
        <u/>
        <sz val="10"/>
        <rFont val="Arial"/>
        <family val="2"/>
      </rPr>
      <t>Tarima</t>
    </r>
    <r>
      <rPr>
        <sz val="10"/>
        <rFont val="Arial"/>
        <family val="2"/>
      </rPr>
      <t xml:space="preserve"> de 9.00m X 6.00m</t>
    </r>
  </si>
  <si>
    <t>Total</t>
  </si>
  <si>
    <t>Estación de café y agua (Incluye persona de servicio)</t>
  </si>
  <si>
    <t>Personal Logístico</t>
  </si>
  <si>
    <t>Coordinador</t>
  </si>
  <si>
    <t>Punto de Registro (Digitador, computador, registro en base de datos)</t>
  </si>
  <si>
    <t>Grupo 1 (Según anexo técnico)</t>
  </si>
  <si>
    <t>Grupo 2 (Según anexo técnico)</t>
  </si>
  <si>
    <t>Grupo 3 (Según anexo técnico)</t>
  </si>
  <si>
    <t>Grupo 4 (Según anexo técnico)</t>
  </si>
  <si>
    <r>
      <rPr>
        <u/>
        <sz val="10"/>
        <rFont val="Arial"/>
        <family val="2"/>
      </rPr>
      <t>Estudio de Audio.</t>
    </r>
    <r>
      <rPr>
        <sz val="10"/>
        <rFont val="Arial"/>
        <family val="2"/>
      </rPr>
      <t xml:space="preserve"> </t>
    </r>
  </si>
  <si>
    <t>Equipo de reportería</t>
  </si>
  <si>
    <t>Sonido</t>
  </si>
  <si>
    <t>Video Streaming</t>
  </si>
  <si>
    <r>
      <rPr>
        <u/>
        <sz val="10"/>
        <rFont val="Arial"/>
        <family val="2"/>
      </rPr>
      <t>Servicio de traducción simultánea y/o lenguaje de señas.</t>
    </r>
    <r>
      <rPr>
        <sz val="10"/>
        <rFont val="Arial"/>
        <family val="2"/>
      </rPr>
      <t xml:space="preserve">  </t>
    </r>
  </si>
  <si>
    <t>SubTotal</t>
  </si>
  <si>
    <t>Computador</t>
  </si>
  <si>
    <t>Impresora</t>
  </si>
  <si>
    <t>Refrigerios (opción 1)</t>
  </si>
  <si>
    <t>Refrigerios (opción 2)</t>
  </si>
  <si>
    <t>Almuerzo de trabajo (opción 1)</t>
  </si>
  <si>
    <t>Almuerzo de trabajo (opción 2)</t>
  </si>
  <si>
    <t>Servicios de soporte</t>
  </si>
  <si>
    <t>Caja de sonido</t>
  </si>
  <si>
    <t>Logístico Integral</t>
  </si>
  <si>
    <t>Servicio alimentación</t>
  </si>
  <si>
    <t>Pantallas led's de 4 mm pich tecnologia smd out door con estructura portante.
Pantalla 6.00m X 4.00m</t>
  </si>
  <si>
    <t>Pantallas led's de 4 mm pich tecnologia smd out door con estructura portante.
Pantalla 3.00m X 4.00m</t>
  </si>
  <si>
    <t xml:space="preserve">Adicional a la estación de café y agua (por demanda). </t>
  </si>
  <si>
    <t>Desayuno</t>
  </si>
  <si>
    <t>Envío hasta 1 Kls</t>
  </si>
  <si>
    <t>Envío hasta 5 Kls</t>
  </si>
  <si>
    <t>Envío hasta 10 Kls</t>
  </si>
  <si>
    <t>Item</t>
  </si>
  <si>
    <t>Concepto</t>
  </si>
  <si>
    <t>Servicio empaque de kits que contienen (1 memoria, 1 libreta, 5 hojas impresas).</t>
  </si>
  <si>
    <t>Estación de café y agua (Incluye persona de servicio) 50 PAX</t>
  </si>
  <si>
    <t>Estación de café y agua (Incluye persona de servicio) 100 PAX</t>
  </si>
  <si>
    <t>+FC[-1]*FC[-4]</t>
  </si>
  <si>
    <t>Valor Unitario ofertado antes de IVA</t>
  </si>
  <si>
    <t>Valor total antes de IVA</t>
  </si>
  <si>
    <t>IVA</t>
  </si>
  <si>
    <t>Nombre Persona Natural o Rep. Legal Persona Jurídica</t>
  </si>
  <si>
    <t>Firma Persona Natural o Rep. Legal Persona Jurídica</t>
  </si>
  <si>
    <t>Cédula Persona Natural o Rep. Legal Persona Jurídica</t>
  </si>
  <si>
    <t>FORMATO No 10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</si>
</sst>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0" fillId="0" borderId="1" xfId="7" applyFont="1" applyFill="1" applyBorder="1" applyAlignment="1">
      <alignment vertical="center"/>
    </xf>
    <xf numFmtId="43" fontId="2" fillId="0" borderId="1" xfId="7" applyFont="1" applyFill="1" applyBorder="1" applyAlignment="1">
      <alignment horizontal="center" vertical="center" wrapText="1"/>
    </xf>
    <xf numFmtId="43" fontId="0" fillId="0" borderId="4" xfId="7" applyFont="1" applyFill="1" applyBorder="1" applyAlignment="1">
      <alignment vertical="center"/>
    </xf>
    <xf numFmtId="43" fontId="0" fillId="0" borderId="0" xfId="7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43" fontId="0" fillId="0" borderId="1" xfId="7" applyFont="1" applyFill="1" applyBorder="1" applyAlignment="1">
      <alignment horizontal="center" vertical="center"/>
    </xf>
    <xf numFmtId="43" fontId="2" fillId="0" borderId="4" xfId="7" applyFont="1" applyFill="1" applyBorder="1" applyAlignment="1">
      <alignment horizontal="center" vertical="center"/>
    </xf>
    <xf numFmtId="43" fontId="2" fillId="0" borderId="1" xfId="7" applyFont="1" applyFill="1" applyBorder="1" applyAlignment="1">
      <alignment horizontal="center" vertical="center"/>
    </xf>
    <xf numFmtId="0" fontId="0" fillId="0" borderId="0" xfId="0" applyFill="1"/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/>
    <xf numFmtId="43" fontId="9" fillId="0" borderId="1" xfId="7" applyFont="1" applyFill="1" applyBorder="1" applyAlignment="1">
      <alignment horizontal="center" vertical="center"/>
    </xf>
    <xf numFmtId="43" fontId="9" fillId="0" borderId="1" xfId="7" applyFont="1" applyFill="1" applyBorder="1" applyAlignment="1">
      <alignment vertical="center"/>
    </xf>
    <xf numFmtId="43" fontId="8" fillId="0" borderId="0" xfId="7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8">
    <cellStyle name="Millares" xfId="7" builtinId="3"/>
    <cellStyle name="Millares [0] 2" xfId="1"/>
    <cellStyle name="Millares 2 2" xfId="2"/>
    <cellStyle name="Millares 2 3" xfId="5"/>
    <cellStyle name="Millares 2 4" xfId="6"/>
    <cellStyle name="Millares 3" xfId="4"/>
    <cellStyle name="Moneda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750794</xdr:colOff>
      <xdr:row>1</xdr:row>
      <xdr:rowOff>78442</xdr:rowOff>
    </xdr:from>
    <xdr:to>
      <xdr:col>4</xdr:col>
      <xdr:colOff>1160839</xdr:colOff>
      <xdr:row>1</xdr:row>
      <xdr:rowOff>828468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0941" y="268942"/>
          <a:ext cx="2113339" cy="750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6"/>
  <sheetViews>
    <sheetView showGridLines="0" tabSelected="1" zoomScale="85" zoomScaleNormal="85" workbookViewId="0">
      <selection activeCell="G6" sqref="G6"/>
    </sheetView>
  </sheetViews>
  <sheetFormatPr baseColWidth="10" defaultColWidth="11.42578125" defaultRowHeight="15" x14ac:dyDescent="0.25"/>
  <cols>
    <col min="1" max="1" width="29.85546875" style="18" bestFit="1" customWidth="1"/>
    <col min="2" max="2" width="31.42578125" style="18" customWidth="1"/>
    <col min="3" max="3" width="11.42578125" style="30"/>
    <col min="4" max="4" width="14.140625" style="13" customWidth="1"/>
    <col min="5" max="5" width="18.140625" style="13" bestFit="1" customWidth="1"/>
    <col min="6" max="6" width="17.5703125" style="18" bestFit="1" customWidth="1"/>
    <col min="7" max="16384" width="11.42578125" style="18"/>
  </cols>
  <sheetData>
    <row r="2" spans="1:5" ht="79.5" customHeight="1" x14ac:dyDescent="0.25">
      <c r="A2" s="47" t="s">
        <v>63</v>
      </c>
      <c r="B2" s="48"/>
      <c r="C2" s="48"/>
      <c r="D2" s="48"/>
      <c r="E2" s="49"/>
    </row>
    <row r="3" spans="1:5" ht="33" customHeight="1" x14ac:dyDescent="0.25">
      <c r="A3" s="19"/>
      <c r="B3" s="14"/>
      <c r="C3" s="14"/>
      <c r="D3" s="47"/>
      <c r="E3" s="49"/>
    </row>
    <row r="4" spans="1:5" ht="45" x14ac:dyDescent="0.25">
      <c r="A4" s="20" t="s">
        <v>51</v>
      </c>
      <c r="B4" s="21" t="s">
        <v>52</v>
      </c>
      <c r="C4" s="22" t="s">
        <v>0</v>
      </c>
      <c r="D4" s="11" t="s">
        <v>57</v>
      </c>
      <c r="E4" s="11" t="s">
        <v>58</v>
      </c>
    </row>
    <row r="5" spans="1:5" ht="45" x14ac:dyDescent="0.25">
      <c r="A5" s="50" t="s">
        <v>2</v>
      </c>
      <c r="B5" s="23" t="s">
        <v>53</v>
      </c>
      <c r="C5" s="9">
        <v>1</v>
      </c>
      <c r="D5" s="15"/>
      <c r="E5" s="10">
        <f>+D5*C5</f>
        <v>0</v>
      </c>
    </row>
    <row r="6" spans="1:5" x14ac:dyDescent="0.25">
      <c r="A6" s="51"/>
      <c r="B6" s="4" t="s">
        <v>48</v>
      </c>
      <c r="C6" s="9">
        <v>1</v>
      </c>
      <c r="D6" s="15"/>
      <c r="E6" s="10">
        <f t="shared" ref="E6:E59" si="0">+D6*C6</f>
        <v>0</v>
      </c>
    </row>
    <row r="7" spans="1:5" x14ac:dyDescent="0.25">
      <c r="A7" s="51"/>
      <c r="B7" s="4" t="s">
        <v>49</v>
      </c>
      <c r="C7" s="9">
        <v>1</v>
      </c>
      <c r="D7" s="15"/>
      <c r="E7" s="10">
        <f t="shared" si="0"/>
        <v>0</v>
      </c>
    </row>
    <row r="8" spans="1:5" x14ac:dyDescent="0.25">
      <c r="A8" s="51"/>
      <c r="B8" s="4" t="s">
        <v>50</v>
      </c>
      <c r="C8" s="9">
        <v>1</v>
      </c>
      <c r="D8" s="15"/>
      <c r="E8" s="10">
        <f t="shared" si="0"/>
        <v>0</v>
      </c>
    </row>
    <row r="9" spans="1:5" x14ac:dyDescent="0.25">
      <c r="A9" s="51"/>
      <c r="B9" s="4" t="s">
        <v>3</v>
      </c>
      <c r="C9" s="9">
        <v>70</v>
      </c>
      <c r="D9" s="15"/>
      <c r="E9" s="10">
        <f t="shared" si="0"/>
        <v>0</v>
      </c>
    </row>
    <row r="10" spans="1:5" x14ac:dyDescent="0.25">
      <c r="A10" s="51"/>
      <c r="B10" s="4" t="s">
        <v>4</v>
      </c>
      <c r="C10" s="9">
        <v>1</v>
      </c>
      <c r="D10" s="15"/>
      <c r="E10" s="10">
        <f t="shared" si="0"/>
        <v>0</v>
      </c>
    </row>
    <row r="11" spans="1:5" x14ac:dyDescent="0.25">
      <c r="A11" s="52"/>
      <c r="B11" s="4" t="s">
        <v>5</v>
      </c>
      <c r="C11" s="9">
        <v>1</v>
      </c>
      <c r="D11" s="15"/>
      <c r="E11" s="10">
        <f t="shared" si="0"/>
        <v>0</v>
      </c>
    </row>
    <row r="12" spans="1:5" ht="60" customHeight="1" x14ac:dyDescent="0.25">
      <c r="A12" s="38" t="s">
        <v>24</v>
      </c>
      <c r="B12" s="24" t="s">
        <v>20</v>
      </c>
      <c r="C12" s="25">
        <v>30</v>
      </c>
      <c r="D12" s="10"/>
      <c r="E12" s="10">
        <f t="shared" si="0"/>
        <v>0</v>
      </c>
    </row>
    <row r="13" spans="1:5" ht="30.75" customHeight="1" x14ac:dyDescent="0.25">
      <c r="A13" s="39"/>
      <c r="B13" s="26" t="s">
        <v>42</v>
      </c>
      <c r="C13" s="27">
        <v>30</v>
      </c>
      <c r="D13" s="10"/>
      <c r="E13" s="10">
        <f t="shared" si="0"/>
        <v>0</v>
      </c>
    </row>
    <row r="14" spans="1:5" ht="45" x14ac:dyDescent="0.25">
      <c r="A14" s="40"/>
      <c r="B14" s="24" t="s">
        <v>23</v>
      </c>
      <c r="C14" s="25">
        <v>30</v>
      </c>
      <c r="D14" s="10"/>
      <c r="E14" s="10">
        <f t="shared" si="0"/>
        <v>0</v>
      </c>
    </row>
    <row r="15" spans="1:5" ht="30" x14ac:dyDescent="0.25">
      <c r="A15" s="38" t="s">
        <v>25</v>
      </c>
      <c r="B15" s="24" t="s">
        <v>20</v>
      </c>
      <c r="C15" s="25">
        <v>30</v>
      </c>
      <c r="D15" s="10"/>
      <c r="E15" s="10">
        <f t="shared" si="0"/>
        <v>0</v>
      </c>
    </row>
    <row r="16" spans="1:5" x14ac:dyDescent="0.25">
      <c r="A16" s="39"/>
      <c r="B16" s="26" t="s">
        <v>42</v>
      </c>
      <c r="C16" s="28">
        <v>30</v>
      </c>
      <c r="D16" s="10"/>
      <c r="E16" s="10">
        <f>+D16*C16</f>
        <v>0</v>
      </c>
    </row>
    <row r="17" spans="1:5" ht="45" x14ac:dyDescent="0.25">
      <c r="A17" s="40"/>
      <c r="B17" s="24" t="s">
        <v>23</v>
      </c>
      <c r="C17" s="25">
        <v>60</v>
      </c>
      <c r="D17" s="10"/>
      <c r="E17" s="10">
        <f t="shared" si="0"/>
        <v>0</v>
      </c>
    </row>
    <row r="18" spans="1:5" ht="30" x14ac:dyDescent="0.25">
      <c r="A18" s="38" t="s">
        <v>26</v>
      </c>
      <c r="B18" s="24" t="s">
        <v>20</v>
      </c>
      <c r="C18" s="25">
        <f>17*2</f>
        <v>34</v>
      </c>
      <c r="D18" s="10"/>
      <c r="E18" s="10">
        <f t="shared" si="0"/>
        <v>0</v>
      </c>
    </row>
    <row r="19" spans="1:5" x14ac:dyDescent="0.25">
      <c r="A19" s="39"/>
      <c r="B19" s="24" t="s">
        <v>21</v>
      </c>
      <c r="C19" s="25">
        <f>+C18</f>
        <v>34</v>
      </c>
      <c r="D19" s="10"/>
      <c r="E19" s="10">
        <f t="shared" si="0"/>
        <v>0</v>
      </c>
    </row>
    <row r="20" spans="1:5" x14ac:dyDescent="0.25">
      <c r="A20" s="39"/>
      <c r="B20" s="24" t="s">
        <v>22</v>
      </c>
      <c r="C20" s="25">
        <v>17</v>
      </c>
      <c r="D20" s="10"/>
      <c r="E20" s="10">
        <f t="shared" si="0"/>
        <v>0</v>
      </c>
    </row>
    <row r="21" spans="1:5" ht="45" x14ac:dyDescent="0.25">
      <c r="A21" s="40"/>
      <c r="B21" s="24" t="s">
        <v>23</v>
      </c>
      <c r="C21" s="25">
        <f>+C20*4</f>
        <v>68</v>
      </c>
      <c r="D21" s="10"/>
      <c r="E21" s="10">
        <f t="shared" si="0"/>
        <v>0</v>
      </c>
    </row>
    <row r="22" spans="1:5" ht="30" x14ac:dyDescent="0.25">
      <c r="A22" s="38" t="s">
        <v>27</v>
      </c>
      <c r="B22" s="24" t="s">
        <v>20</v>
      </c>
      <c r="C22" s="25">
        <v>3</v>
      </c>
      <c r="D22" s="10"/>
      <c r="E22" s="10">
        <f t="shared" si="0"/>
        <v>0</v>
      </c>
    </row>
    <row r="23" spans="1:5" x14ac:dyDescent="0.25">
      <c r="A23" s="39"/>
      <c r="B23" s="24" t="s">
        <v>21</v>
      </c>
      <c r="C23" s="25">
        <v>3</v>
      </c>
      <c r="D23" s="10"/>
      <c r="E23" s="10">
        <f t="shared" si="0"/>
        <v>0</v>
      </c>
    </row>
    <row r="24" spans="1:5" x14ac:dyDescent="0.25">
      <c r="A24" s="39"/>
      <c r="B24" s="24" t="s">
        <v>22</v>
      </c>
      <c r="C24" s="25">
        <v>1</v>
      </c>
      <c r="D24" s="10"/>
      <c r="E24" s="10">
        <f t="shared" si="0"/>
        <v>0</v>
      </c>
    </row>
    <row r="25" spans="1:5" ht="45" x14ac:dyDescent="0.25">
      <c r="A25" s="40"/>
      <c r="B25" s="24" t="s">
        <v>23</v>
      </c>
      <c r="C25" s="25">
        <v>6</v>
      </c>
      <c r="D25" s="10"/>
      <c r="E25" s="10">
        <f t="shared" si="0"/>
        <v>0</v>
      </c>
    </row>
    <row r="26" spans="1:5" ht="30" x14ac:dyDescent="0.25">
      <c r="A26" s="55" t="s">
        <v>43</v>
      </c>
      <c r="B26" s="24" t="s">
        <v>54</v>
      </c>
      <c r="C26" s="9">
        <v>60</v>
      </c>
      <c r="D26" s="10"/>
      <c r="E26" s="10">
        <f t="shared" si="0"/>
        <v>0</v>
      </c>
    </row>
    <row r="27" spans="1:5" ht="30" x14ac:dyDescent="0.25">
      <c r="A27" s="56"/>
      <c r="B27" s="24" t="s">
        <v>55</v>
      </c>
      <c r="C27" s="9">
        <v>1</v>
      </c>
      <c r="D27" s="10"/>
      <c r="E27" s="10">
        <f t="shared" si="0"/>
        <v>0</v>
      </c>
    </row>
    <row r="28" spans="1:5" ht="30" x14ac:dyDescent="0.25">
      <c r="A28" s="56"/>
      <c r="B28" s="4" t="s">
        <v>46</v>
      </c>
      <c r="C28" s="9">
        <v>1</v>
      </c>
      <c r="D28" s="10"/>
      <c r="E28" s="10">
        <f t="shared" si="0"/>
        <v>0</v>
      </c>
    </row>
    <row r="29" spans="1:5" x14ac:dyDescent="0.25">
      <c r="A29" s="56"/>
      <c r="B29" s="4" t="s">
        <v>47</v>
      </c>
      <c r="C29" s="9">
        <v>50</v>
      </c>
      <c r="D29" s="10"/>
      <c r="E29" s="10">
        <f t="shared" si="0"/>
        <v>0</v>
      </c>
    </row>
    <row r="30" spans="1:5" x14ac:dyDescent="0.25">
      <c r="A30" s="56"/>
      <c r="B30" s="4" t="s">
        <v>38</v>
      </c>
      <c r="C30" s="9">
        <v>50</v>
      </c>
      <c r="D30" s="10"/>
      <c r="E30" s="10">
        <f t="shared" si="0"/>
        <v>0</v>
      </c>
    </row>
    <row r="31" spans="1:5" x14ac:dyDescent="0.25">
      <c r="A31" s="56"/>
      <c r="B31" s="4" t="s">
        <v>39</v>
      </c>
      <c r="C31" s="9">
        <v>50</v>
      </c>
      <c r="D31" s="10"/>
      <c r="E31" s="10">
        <f t="shared" si="0"/>
        <v>0</v>
      </c>
    </row>
    <row r="32" spans="1:5" x14ac:dyDescent="0.25">
      <c r="A32" s="56"/>
      <c r="B32" s="4" t="s">
        <v>36</v>
      </c>
      <c r="C32" s="9">
        <v>8000</v>
      </c>
      <c r="D32" s="10"/>
      <c r="E32" s="10">
        <f t="shared" si="0"/>
        <v>0</v>
      </c>
    </row>
    <row r="33" spans="1:5" x14ac:dyDescent="0.25">
      <c r="A33" s="57"/>
      <c r="B33" s="4" t="s">
        <v>37</v>
      </c>
      <c r="C33" s="9">
        <v>5000</v>
      </c>
      <c r="D33" s="10"/>
      <c r="E33" s="10">
        <f t="shared" si="0"/>
        <v>0</v>
      </c>
    </row>
    <row r="34" spans="1:5" x14ac:dyDescent="0.25">
      <c r="A34" s="44" t="s">
        <v>21</v>
      </c>
      <c r="B34" s="4" t="s">
        <v>22</v>
      </c>
      <c r="C34" s="9">
        <v>1</v>
      </c>
      <c r="D34" s="10"/>
      <c r="E34" s="10">
        <f t="shared" si="0"/>
        <v>0</v>
      </c>
    </row>
    <row r="35" spans="1:5" x14ac:dyDescent="0.25">
      <c r="A35" s="45"/>
      <c r="B35" s="6" t="s">
        <v>42</v>
      </c>
      <c r="C35" s="9">
        <v>1</v>
      </c>
      <c r="D35" s="10"/>
      <c r="E35" s="10">
        <f t="shared" si="0"/>
        <v>0</v>
      </c>
    </row>
    <row r="36" spans="1:5" x14ac:dyDescent="0.25">
      <c r="A36" s="45"/>
      <c r="B36" s="1" t="s">
        <v>6</v>
      </c>
      <c r="C36" s="9">
        <v>1</v>
      </c>
      <c r="D36" s="15"/>
      <c r="E36" s="10">
        <f t="shared" si="0"/>
        <v>0</v>
      </c>
    </row>
    <row r="37" spans="1:5" x14ac:dyDescent="0.25">
      <c r="A37" s="45"/>
      <c r="B37" s="1" t="s">
        <v>21</v>
      </c>
      <c r="C37" s="9">
        <v>1</v>
      </c>
      <c r="D37" s="15"/>
      <c r="E37" s="10">
        <f t="shared" si="0"/>
        <v>0</v>
      </c>
    </row>
    <row r="38" spans="1:5" x14ac:dyDescent="0.25">
      <c r="A38" s="45"/>
      <c r="B38" s="1" t="s">
        <v>1</v>
      </c>
      <c r="C38" s="9">
        <v>1</v>
      </c>
      <c r="D38" s="15"/>
      <c r="E38" s="10">
        <f t="shared" si="0"/>
        <v>0</v>
      </c>
    </row>
    <row r="39" spans="1:5" x14ac:dyDescent="0.25">
      <c r="A39" s="46"/>
      <c r="B39" s="1" t="s">
        <v>7</v>
      </c>
      <c r="C39" s="9">
        <v>1</v>
      </c>
      <c r="D39" s="15"/>
      <c r="E39" s="10">
        <f t="shared" si="0"/>
        <v>0</v>
      </c>
    </row>
    <row r="40" spans="1:5" ht="38.25" x14ac:dyDescent="0.25">
      <c r="A40" s="41" t="s">
        <v>8</v>
      </c>
      <c r="B40" s="1" t="s">
        <v>23</v>
      </c>
      <c r="C40" s="9">
        <v>1</v>
      </c>
      <c r="D40" s="15"/>
      <c r="E40" s="10">
        <f t="shared" si="0"/>
        <v>0</v>
      </c>
    </row>
    <row r="41" spans="1:5" x14ac:dyDescent="0.25">
      <c r="A41" s="43"/>
      <c r="B41" s="2" t="s">
        <v>9</v>
      </c>
      <c r="C41" s="9">
        <v>1</v>
      </c>
      <c r="D41" s="15"/>
      <c r="E41" s="10">
        <f t="shared" si="0"/>
        <v>0</v>
      </c>
    </row>
    <row r="42" spans="1:5" x14ac:dyDescent="0.25">
      <c r="A42" s="41" t="s">
        <v>10</v>
      </c>
      <c r="B42" s="1" t="s">
        <v>28</v>
      </c>
      <c r="C42" s="9">
        <v>1</v>
      </c>
      <c r="D42" s="10"/>
      <c r="E42" s="10">
        <f t="shared" si="0"/>
        <v>0</v>
      </c>
    </row>
    <row r="43" spans="1:5" x14ac:dyDescent="0.25">
      <c r="A43" s="42"/>
      <c r="B43" s="5" t="s">
        <v>29</v>
      </c>
      <c r="C43" s="9">
        <v>5</v>
      </c>
      <c r="D43" s="10"/>
      <c r="E43" s="10">
        <f t="shared" si="0"/>
        <v>0</v>
      </c>
    </row>
    <row r="44" spans="1:5" x14ac:dyDescent="0.25">
      <c r="A44" s="42"/>
      <c r="B44" s="29" t="s">
        <v>30</v>
      </c>
      <c r="C44" s="9">
        <v>5</v>
      </c>
      <c r="D44" s="10"/>
      <c r="E44" s="10">
        <f t="shared" si="0"/>
        <v>0</v>
      </c>
    </row>
    <row r="45" spans="1:5" ht="25.5" x14ac:dyDescent="0.25">
      <c r="A45" s="42"/>
      <c r="B45" s="3" t="s">
        <v>11</v>
      </c>
      <c r="C45" s="9">
        <v>1</v>
      </c>
      <c r="D45" s="10"/>
      <c r="E45" s="10">
        <f t="shared" si="0"/>
        <v>0</v>
      </c>
    </row>
    <row r="46" spans="1:5" ht="25.5" x14ac:dyDescent="0.25">
      <c r="A46" s="42"/>
      <c r="B46" s="3" t="s">
        <v>12</v>
      </c>
      <c r="C46" s="9">
        <v>1</v>
      </c>
      <c r="D46" s="10"/>
      <c r="E46" s="10">
        <f t="shared" si="0"/>
        <v>0</v>
      </c>
    </row>
    <row r="47" spans="1:5" ht="25.5" x14ac:dyDescent="0.25">
      <c r="A47" s="42"/>
      <c r="B47" s="3" t="s">
        <v>13</v>
      </c>
      <c r="C47" s="9">
        <v>1</v>
      </c>
      <c r="D47" s="10"/>
      <c r="E47" s="10">
        <f t="shared" si="0"/>
        <v>0</v>
      </c>
    </row>
    <row r="48" spans="1:5" x14ac:dyDescent="0.25">
      <c r="A48" s="42"/>
      <c r="B48" s="29" t="s">
        <v>31</v>
      </c>
      <c r="C48" s="9">
        <v>10</v>
      </c>
      <c r="D48" s="10"/>
      <c r="E48" s="10">
        <f t="shared" si="0"/>
        <v>0</v>
      </c>
    </row>
    <row r="49" spans="1:9" ht="25.5" x14ac:dyDescent="0.25">
      <c r="A49" s="42"/>
      <c r="B49" s="1" t="s">
        <v>14</v>
      </c>
      <c r="C49" s="9">
        <v>1</v>
      </c>
      <c r="D49" s="10"/>
      <c r="E49" s="10">
        <f t="shared" si="0"/>
        <v>0</v>
      </c>
    </row>
    <row r="50" spans="1:9" ht="25.5" x14ac:dyDescent="0.25">
      <c r="A50" s="42"/>
      <c r="B50" s="1" t="s">
        <v>15</v>
      </c>
      <c r="C50" s="9">
        <v>1</v>
      </c>
      <c r="D50" s="10"/>
      <c r="E50" s="10">
        <f t="shared" si="0"/>
        <v>0</v>
      </c>
    </row>
    <row r="51" spans="1:9" ht="51" x14ac:dyDescent="0.25">
      <c r="A51" s="42"/>
      <c r="B51" s="2" t="s">
        <v>44</v>
      </c>
      <c r="C51" s="9">
        <v>1</v>
      </c>
      <c r="D51" s="10"/>
      <c r="E51" s="10">
        <f t="shared" si="0"/>
        <v>0</v>
      </c>
    </row>
    <row r="52" spans="1:9" ht="51" x14ac:dyDescent="0.25">
      <c r="A52" s="42"/>
      <c r="B52" s="2" t="s">
        <v>45</v>
      </c>
      <c r="C52" s="9">
        <v>1</v>
      </c>
      <c r="D52" s="10"/>
      <c r="E52" s="10">
        <f t="shared" si="0"/>
        <v>0</v>
      </c>
    </row>
    <row r="53" spans="1:9" ht="15.75" customHeight="1" x14ac:dyDescent="0.25">
      <c r="A53" s="42"/>
      <c r="B53" s="5" t="s">
        <v>34</v>
      </c>
      <c r="C53" s="9">
        <v>10</v>
      </c>
      <c r="D53" s="10"/>
      <c r="E53" s="10">
        <f t="shared" si="0"/>
        <v>0</v>
      </c>
    </row>
    <row r="54" spans="1:9" x14ac:dyDescent="0.25">
      <c r="A54" s="42"/>
      <c r="B54" s="5" t="s">
        <v>35</v>
      </c>
      <c r="C54" s="9">
        <v>1</v>
      </c>
      <c r="D54" s="10"/>
      <c r="E54" s="10">
        <f t="shared" si="0"/>
        <v>0</v>
      </c>
    </row>
    <row r="55" spans="1:9" x14ac:dyDescent="0.25">
      <c r="A55" s="42"/>
      <c r="B55" s="1" t="s">
        <v>16</v>
      </c>
      <c r="C55" s="9">
        <v>1</v>
      </c>
      <c r="D55" s="10"/>
      <c r="E55" s="10">
        <f t="shared" si="0"/>
        <v>0</v>
      </c>
    </row>
    <row r="56" spans="1:9" x14ac:dyDescent="0.25">
      <c r="A56" s="43"/>
      <c r="B56" s="1" t="s">
        <v>41</v>
      </c>
      <c r="C56" s="9">
        <v>1</v>
      </c>
      <c r="D56" s="10"/>
      <c r="E56" s="10">
        <f t="shared" si="0"/>
        <v>0</v>
      </c>
    </row>
    <row r="57" spans="1:9" ht="25.5" x14ac:dyDescent="0.25">
      <c r="A57" s="41" t="s">
        <v>40</v>
      </c>
      <c r="B57" s="3" t="s">
        <v>32</v>
      </c>
      <c r="C57" s="9">
        <v>1</v>
      </c>
      <c r="D57" s="10"/>
      <c r="E57" s="10">
        <f t="shared" si="0"/>
        <v>0</v>
      </c>
    </row>
    <row r="58" spans="1:9" x14ac:dyDescent="0.25">
      <c r="A58" s="42"/>
      <c r="B58" s="3" t="s">
        <v>17</v>
      </c>
      <c r="C58" s="9">
        <v>1</v>
      </c>
      <c r="D58" s="10"/>
      <c r="E58" s="10">
        <f t="shared" si="0"/>
        <v>0</v>
      </c>
    </row>
    <row r="59" spans="1:9" x14ac:dyDescent="0.25">
      <c r="A59" s="43"/>
      <c r="B59" s="3" t="s">
        <v>18</v>
      </c>
      <c r="C59" s="9">
        <v>1</v>
      </c>
      <c r="D59" s="10"/>
      <c r="E59" s="10">
        <f t="shared" si="0"/>
        <v>0</v>
      </c>
    </row>
    <row r="60" spans="1:9" x14ac:dyDescent="0.25">
      <c r="D60" s="16" t="s">
        <v>33</v>
      </c>
      <c r="E60" s="12">
        <f>SUM(E5:E59)</f>
        <v>0</v>
      </c>
    </row>
    <row r="61" spans="1:9" x14ac:dyDescent="0.25">
      <c r="C61" s="18"/>
      <c r="D61" s="17" t="s">
        <v>59</v>
      </c>
      <c r="E61" s="10">
        <f>+E60*19%</f>
        <v>0</v>
      </c>
    </row>
    <row r="62" spans="1:9" s="31" customFormat="1" ht="33.75" customHeight="1" x14ac:dyDescent="0.25">
      <c r="B62" s="18"/>
      <c r="C62" s="18"/>
      <c r="D62" s="32" t="s">
        <v>19</v>
      </c>
      <c r="E62" s="33">
        <f>+E61+E60</f>
        <v>0</v>
      </c>
      <c r="F62" s="34"/>
    </row>
    <row r="64" spans="1:9" s="36" customFormat="1" ht="30" customHeight="1" x14ac:dyDescent="0.25">
      <c r="A64" s="37" t="s">
        <v>60</v>
      </c>
      <c r="B64" s="53"/>
      <c r="C64" s="54"/>
      <c r="D64" s="35"/>
      <c r="E64" s="35"/>
      <c r="F64" s="35"/>
      <c r="H64" s="35"/>
      <c r="I64" s="35"/>
    </row>
    <row r="65" spans="1:9" s="36" customFormat="1" ht="30" customHeight="1" x14ac:dyDescent="0.25">
      <c r="A65" s="37" t="s">
        <v>61</v>
      </c>
      <c r="B65" s="53"/>
      <c r="C65" s="54"/>
      <c r="D65" s="35"/>
      <c r="E65" s="35"/>
      <c r="F65" s="35"/>
      <c r="H65" s="35"/>
      <c r="I65" s="35"/>
    </row>
    <row r="66" spans="1:9" s="36" customFormat="1" ht="30" customHeight="1" x14ac:dyDescent="0.25">
      <c r="A66" s="37" t="s">
        <v>62</v>
      </c>
      <c r="B66" s="53"/>
      <c r="C66" s="54"/>
      <c r="D66" s="35"/>
      <c r="E66" s="35"/>
      <c r="F66" s="35"/>
      <c r="H66" s="35"/>
      <c r="I66" s="35"/>
    </row>
  </sheetData>
  <mergeCells count="15">
    <mergeCell ref="B66:C66"/>
    <mergeCell ref="B64:C64"/>
    <mergeCell ref="B65:C65"/>
    <mergeCell ref="A26:A33"/>
    <mergeCell ref="A42:A56"/>
    <mergeCell ref="A2:E2"/>
    <mergeCell ref="A5:A11"/>
    <mergeCell ref="A12:A14"/>
    <mergeCell ref="D3:E3"/>
    <mergeCell ref="A15:A17"/>
    <mergeCell ref="A18:A21"/>
    <mergeCell ref="A57:A59"/>
    <mergeCell ref="A40:A41"/>
    <mergeCell ref="A22:A25"/>
    <mergeCell ref="A34:A39"/>
  </mergeCells>
  <dataValidations count="1">
    <dataValidation type="whole" allowBlank="1" showInputMessage="1" showErrorMessage="1" sqref="D5:E62">
      <formula1>0</formula1>
      <formula2>999999999999999</formula2>
    </dataValidation>
  </dataValidations>
  <pageMargins left="0.51181102362204722" right="0" top="0.55118110236220474" bottom="0.55118110236220474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I66"/>
  <sheetViews>
    <sheetView topLeftCell="A43" workbookViewId="0">
      <selection activeCell="G5" sqref="G5:H23"/>
    </sheetView>
  </sheetViews>
  <sheetFormatPr baseColWidth="10" defaultRowHeight="15" x14ac:dyDescent="0.25"/>
  <cols>
    <col min="6" max="9" width="11.42578125" style="7"/>
  </cols>
  <sheetData>
    <row r="5" spans="7:7" x14ac:dyDescent="0.25">
      <c r="G5" s="7" t="s">
        <v>56</v>
      </c>
    </row>
    <row r="6" spans="7:7" x14ac:dyDescent="0.25">
      <c r="G6" s="7" t="s">
        <v>56</v>
      </c>
    </row>
    <row r="7" spans="7:7" x14ac:dyDescent="0.25">
      <c r="G7" s="7" t="s">
        <v>56</v>
      </c>
    </row>
    <row r="8" spans="7:7" x14ac:dyDescent="0.25">
      <c r="G8" s="7" t="s">
        <v>56</v>
      </c>
    </row>
    <row r="9" spans="7:7" x14ac:dyDescent="0.25">
      <c r="G9" s="7" t="s">
        <v>56</v>
      </c>
    </row>
    <row r="10" spans="7:7" x14ac:dyDescent="0.25">
      <c r="G10" s="7" t="s">
        <v>56</v>
      </c>
    </row>
    <row r="11" spans="7:7" x14ac:dyDescent="0.25">
      <c r="G11" s="7" t="s">
        <v>56</v>
      </c>
    </row>
    <row r="12" spans="7:7" x14ac:dyDescent="0.25">
      <c r="G12" s="7" t="s">
        <v>56</v>
      </c>
    </row>
    <row r="13" spans="7:7" x14ac:dyDescent="0.25">
      <c r="G13" s="7" t="s">
        <v>56</v>
      </c>
    </row>
    <row r="14" spans="7:7" x14ac:dyDescent="0.25">
      <c r="G14" s="7" t="s">
        <v>56</v>
      </c>
    </row>
    <row r="15" spans="7:7" x14ac:dyDescent="0.25">
      <c r="G15" s="7" t="s">
        <v>56</v>
      </c>
    </row>
    <row r="16" spans="7:7" x14ac:dyDescent="0.25">
      <c r="G16" s="7" t="s">
        <v>56</v>
      </c>
    </row>
    <row r="17" spans="6:7" x14ac:dyDescent="0.25">
      <c r="G17" s="7" t="s">
        <v>56</v>
      </c>
    </row>
    <row r="18" spans="6:7" x14ac:dyDescent="0.25">
      <c r="G18" s="7" t="s">
        <v>56</v>
      </c>
    </row>
    <row r="19" spans="6:7" x14ac:dyDescent="0.25">
      <c r="G19" s="7" t="s">
        <v>56</v>
      </c>
    </row>
    <row r="20" spans="6:7" x14ac:dyDescent="0.25">
      <c r="G20" s="7" t="s">
        <v>56</v>
      </c>
    </row>
    <row r="21" spans="6:7" x14ac:dyDescent="0.25">
      <c r="G21" s="7" t="s">
        <v>56</v>
      </c>
    </row>
    <row r="22" spans="6:7" x14ac:dyDescent="0.25">
      <c r="G22" s="7" t="s">
        <v>56</v>
      </c>
    </row>
    <row r="23" spans="6:7" x14ac:dyDescent="0.25">
      <c r="G23" s="7" t="s">
        <v>56</v>
      </c>
    </row>
    <row r="24" spans="6:7" x14ac:dyDescent="0.25">
      <c r="G24" s="7" t="s">
        <v>56</v>
      </c>
    </row>
    <row r="25" spans="6:7" x14ac:dyDescent="0.25">
      <c r="G25" s="7" t="s">
        <v>56</v>
      </c>
    </row>
    <row r="26" spans="6:7" x14ac:dyDescent="0.25">
      <c r="F26" s="7">
        <v>17920</v>
      </c>
      <c r="G26" s="7" t="s">
        <v>56</v>
      </c>
    </row>
    <row r="27" spans="6:7" x14ac:dyDescent="0.25">
      <c r="G27" s="7" t="s">
        <v>56</v>
      </c>
    </row>
    <row r="28" spans="6:7" x14ac:dyDescent="0.25">
      <c r="G28" s="7" t="s">
        <v>56</v>
      </c>
    </row>
    <row r="29" spans="6:7" x14ac:dyDescent="0.25">
      <c r="G29" s="7" t="s">
        <v>56</v>
      </c>
    </row>
    <row r="30" spans="6:7" x14ac:dyDescent="0.25">
      <c r="G30" s="7" t="s">
        <v>56</v>
      </c>
    </row>
    <row r="31" spans="6:7" x14ac:dyDescent="0.25">
      <c r="G31" s="7" t="s">
        <v>56</v>
      </c>
    </row>
    <row r="32" spans="6:7" x14ac:dyDescent="0.25">
      <c r="G32" s="7" t="s">
        <v>56</v>
      </c>
    </row>
    <row r="33" spans="7:7" x14ac:dyDescent="0.25">
      <c r="G33" s="7" t="s">
        <v>56</v>
      </c>
    </row>
    <row r="34" spans="7:7" x14ac:dyDescent="0.25">
      <c r="G34" s="7" t="s">
        <v>56</v>
      </c>
    </row>
    <row r="35" spans="7:7" x14ac:dyDescent="0.25">
      <c r="G35" s="7" t="s">
        <v>56</v>
      </c>
    </row>
    <row r="36" spans="7:7" x14ac:dyDescent="0.25">
      <c r="G36" s="7" t="s">
        <v>56</v>
      </c>
    </row>
    <row r="37" spans="7:7" x14ac:dyDescent="0.25">
      <c r="G37" s="7" t="s">
        <v>56</v>
      </c>
    </row>
    <row r="38" spans="7:7" x14ac:dyDescent="0.25">
      <c r="G38" s="7" t="s">
        <v>56</v>
      </c>
    </row>
    <row r="39" spans="7:7" x14ac:dyDescent="0.25">
      <c r="G39" s="7" t="s">
        <v>56</v>
      </c>
    </row>
    <row r="40" spans="7:7" x14ac:dyDescent="0.25">
      <c r="G40" s="7" t="s">
        <v>56</v>
      </c>
    </row>
    <row r="41" spans="7:7" x14ac:dyDescent="0.25">
      <c r="G41" s="7" t="s">
        <v>56</v>
      </c>
    </row>
    <row r="42" spans="7:7" x14ac:dyDescent="0.25">
      <c r="G42" s="7" t="s">
        <v>56</v>
      </c>
    </row>
    <row r="43" spans="7:7" x14ac:dyDescent="0.25">
      <c r="G43" s="7" t="s">
        <v>56</v>
      </c>
    </row>
    <row r="44" spans="7:7" x14ac:dyDescent="0.25">
      <c r="G44" s="7" t="s">
        <v>56</v>
      </c>
    </row>
    <row r="45" spans="7:7" x14ac:dyDescent="0.25">
      <c r="G45" s="7" t="s">
        <v>56</v>
      </c>
    </row>
    <row r="46" spans="7:7" x14ac:dyDescent="0.25">
      <c r="G46" s="7" t="s">
        <v>56</v>
      </c>
    </row>
    <row r="47" spans="7:7" x14ac:dyDescent="0.25">
      <c r="G47" s="7" t="s">
        <v>56</v>
      </c>
    </row>
    <row r="48" spans="7:7" x14ac:dyDescent="0.25">
      <c r="G48" s="7" t="s">
        <v>56</v>
      </c>
    </row>
    <row r="49" spans="7:7" x14ac:dyDescent="0.25">
      <c r="G49" s="7" t="s">
        <v>56</v>
      </c>
    </row>
    <row r="50" spans="7:7" x14ac:dyDescent="0.25">
      <c r="G50" s="7" t="s">
        <v>56</v>
      </c>
    </row>
    <row r="51" spans="7:7" x14ac:dyDescent="0.25">
      <c r="G51" s="7" t="s">
        <v>56</v>
      </c>
    </row>
    <row r="52" spans="7:7" x14ac:dyDescent="0.25">
      <c r="G52" s="7" t="s">
        <v>56</v>
      </c>
    </row>
    <row r="53" spans="7:7" x14ac:dyDescent="0.25">
      <c r="G53" s="7" t="s">
        <v>56</v>
      </c>
    </row>
    <row r="54" spans="7:7" x14ac:dyDescent="0.25">
      <c r="G54" s="7" t="s">
        <v>56</v>
      </c>
    </row>
    <row r="55" spans="7:7" x14ac:dyDescent="0.25">
      <c r="G55" s="7" t="s">
        <v>56</v>
      </c>
    </row>
    <row r="56" spans="7:7" x14ac:dyDescent="0.25">
      <c r="G56" s="7" t="s">
        <v>56</v>
      </c>
    </row>
    <row r="57" spans="7:7" x14ac:dyDescent="0.25">
      <c r="G57" s="7" t="s">
        <v>56</v>
      </c>
    </row>
    <row r="58" spans="7:7" x14ac:dyDescent="0.25">
      <c r="G58" s="7" t="s">
        <v>56</v>
      </c>
    </row>
    <row r="59" spans="7:7" x14ac:dyDescent="0.25">
      <c r="G59" s="7" t="s">
        <v>56</v>
      </c>
    </row>
    <row r="66" spans="6:8" x14ac:dyDescent="0.25">
      <c r="F66" s="8">
        <v>0.1</v>
      </c>
      <c r="H6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Ilba Cardenas</dc:creator>
  <cp:lastModifiedBy>Giovanni Mendieta Montealegre</cp:lastModifiedBy>
  <cp:lastPrinted>2018-06-20T17:02:07Z</cp:lastPrinted>
  <dcterms:created xsi:type="dcterms:W3CDTF">2016-02-04T01:44:53Z</dcterms:created>
  <dcterms:modified xsi:type="dcterms:W3CDTF">2018-06-20T17:30:53Z</dcterms:modified>
</cp:coreProperties>
</file>