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8255" windowHeight="11445"/>
  </bookViews>
  <sheets>
    <sheet name="Formato" sheetId="1" r:id="rId1"/>
  </sheets>
  <definedNames>
    <definedName name="_xlnm.Print_Area" localSheetId="0">Formato!$A$1:$J$102</definedName>
  </definedNames>
  <calcPr calcId="124519"/>
</workbook>
</file>

<file path=xl/calcChain.xml><?xml version="1.0" encoding="utf-8"?>
<calcChain xmlns="http://schemas.openxmlformats.org/spreadsheetml/2006/main">
  <c r="F66" i="1"/>
  <c r="G66" s="1"/>
  <c r="I66" s="1"/>
  <c r="F52"/>
  <c r="G52" s="1"/>
  <c r="I52" s="1"/>
  <c r="I37"/>
  <c r="G37"/>
  <c r="F37"/>
  <c r="I22"/>
  <c r="G22"/>
  <c r="F22"/>
  <c r="F9"/>
  <c r="G9" s="1"/>
  <c r="I9" s="1"/>
  <c r="D80" l="1"/>
</calcChain>
</file>

<file path=xl/comments1.xml><?xml version="1.0" encoding="utf-8"?>
<comments xmlns="http://schemas.openxmlformats.org/spreadsheetml/2006/main">
  <authors>
    <author>ssalazar</author>
  </authors>
  <commentList>
    <comment ref="E82" authorId="0">
      <text>
        <r>
          <rPr>
            <b/>
            <sz val="9"/>
            <color indexed="81"/>
            <rFont val="Tahoma"/>
            <family val="2"/>
          </rPr>
          <t>ssalazar:</t>
        </r>
        <r>
          <rPr>
            <sz val="9"/>
            <color indexed="81"/>
            <rFont val="Tahoma"/>
            <family val="2"/>
          </rPr>
          <t xml:space="preserve">
Diligenciar la oferta de tiempo de ejecución.</t>
        </r>
      </text>
    </comment>
  </commentList>
</comments>
</file>

<file path=xl/sharedStrings.xml><?xml version="1.0" encoding="utf-8"?>
<sst xmlns="http://schemas.openxmlformats.org/spreadsheetml/2006/main" count="167" uniqueCount="85">
  <si>
    <t>Renovación tecnológica 2015 ICFES</t>
  </si>
  <si>
    <t>Computadores de Escritorio</t>
  </si>
  <si>
    <t>CANTIDAD</t>
  </si>
  <si>
    <t>REQUERIMIENTO</t>
  </si>
  <si>
    <t xml:space="preserve">OFRECIDO </t>
  </si>
  <si>
    <t>Valor unitario</t>
  </si>
  <si>
    <t>Valor unitario + IVA</t>
  </si>
  <si>
    <t>Valor total</t>
  </si>
  <si>
    <t xml:space="preserve">Procesador </t>
  </si>
  <si>
    <t>Intel Core i7-4770, 3.40 GHz o AMD FX 8350 o Superior</t>
  </si>
  <si>
    <t>Memoria</t>
  </si>
  <si>
    <t>6 GB o superior</t>
  </si>
  <si>
    <t>Disco Duro</t>
  </si>
  <si>
    <t>500 GB 7200 RPM Sata II o superior</t>
  </si>
  <si>
    <t>Puertos</t>
  </si>
  <si>
    <t>lan 10/100/1000 Cuatro Puertos USB 2.0 dos Puertos USB 3.0 DOS Puertos PS/2 Un(1) Puerto VGA entrada y salida de auidio 3,5mm</t>
  </si>
  <si>
    <t>Sistema Operativo</t>
  </si>
  <si>
    <t>Windows 8 PRO 64 bits, downgrade WIN 7 PRO 64Bits</t>
  </si>
  <si>
    <t>Monitor</t>
  </si>
  <si>
    <t>LCD o LED 18,5" o Superior</t>
  </si>
  <si>
    <t>Teclado</t>
  </si>
  <si>
    <t>PS/2 o USB Espaañol Latinoamerica</t>
  </si>
  <si>
    <t>Mouse</t>
  </si>
  <si>
    <t>PS/2 o USB optico, Netscroll</t>
  </si>
  <si>
    <t>Garantia</t>
  </si>
  <si>
    <t>3 Años Partes, mano de obra y atención en sitio</t>
  </si>
  <si>
    <t>*Incluir marca y modelo</t>
  </si>
  <si>
    <t>Tiempo de entrega</t>
  </si>
  <si>
    <t>Portatiles Multimodo</t>
  </si>
  <si>
    <t>OFRECIDO</t>
  </si>
  <si>
    <t xml:space="preserve"> Intel® Core™ i7 4ta Generacion o Intel® Core™ M</t>
  </si>
  <si>
    <t>256 SSD o superior</t>
  </si>
  <si>
    <t>802.11 b/g/n, Bluetooth® 4.02
Dos Puertos USB 3.0. Puerto HDMI o MiniHdmi+Conversor, 2-in-1 (SD/MMC) card reader, entrada y salida de auidio 3,5mm</t>
  </si>
  <si>
    <t>Windows 8.1 PRO 64 bits</t>
  </si>
  <si>
    <t>Pantalla</t>
  </si>
  <si>
    <t>13.3" QHD+ 3200 x 1800 IPS multitouch display</t>
  </si>
  <si>
    <t>Espaañol Latinoamerica</t>
  </si>
  <si>
    <t>USB optico, Netscroll</t>
  </si>
  <si>
    <t xml:space="preserve">Peso </t>
  </si>
  <si>
    <t>1,5 kg o menor</t>
  </si>
  <si>
    <t>Adicionales</t>
  </si>
  <si>
    <t>Grabador de DVD Compacto y/o plano, cable HDMI de 10 Mts Maletin.</t>
  </si>
  <si>
    <t>Estaciones de trabajo</t>
  </si>
  <si>
    <t>Procesador Intel® Xeon® E5-1620 v3 (10MB Caché, 3.50 GHz) o Superior</t>
  </si>
  <si>
    <t>16 GB o superior</t>
  </si>
  <si>
    <t>500 GB 7200 RPM Sata II o superior X 2</t>
  </si>
  <si>
    <t>lan 10/100/1000 Cuatro Puertos USB 2.0 Cuatro Puertos USB 3.0, entrada y salida de auidio 3,5mm</t>
  </si>
  <si>
    <t>Video</t>
  </si>
  <si>
    <t>Tarjeta de video DVI 1GB</t>
  </si>
  <si>
    <t>LCD o LED 22" o Superior</t>
  </si>
  <si>
    <t>Mac escritorio Direccion</t>
  </si>
  <si>
    <t>Procesador</t>
  </si>
  <si>
    <t xml:space="preserve"> 2.9 GHz Procesador Intel Core i5 quad core.</t>
  </si>
  <si>
    <t xml:space="preserve"> 8 GB de memoria DDR3 de 1600 MHz. </t>
  </si>
  <si>
    <t xml:space="preserve"> Disco duro de 1 TB. </t>
  </si>
  <si>
    <t xml:space="preserve"> lan 10/100/1000 Cuatro Puertos USB 3,0 y salida de audio 3,5mm. </t>
  </si>
  <si>
    <t xml:space="preserve"> Procesador gráfico 1 GB de memoria GDDR5.</t>
  </si>
  <si>
    <t xml:space="preserve"> Mac OS X Mavericks. </t>
  </si>
  <si>
    <t>Pantalla retroiluminada por LED de 21.5 pulgadas</t>
  </si>
  <si>
    <t>Adicional</t>
  </si>
  <si>
    <t xml:space="preserve">Licencia office Mac. </t>
  </si>
  <si>
    <t xml:space="preserve"> Óptico, Netscroll. </t>
  </si>
  <si>
    <t>Garantía</t>
  </si>
  <si>
    <t xml:space="preserve"> 1 Año Partes, mano de obra y atención en sitio</t>
  </si>
  <si>
    <t>Mac Portatil Direccion</t>
  </si>
  <si>
    <t xml:space="preserve"> Intel Core i5 dual core de 1.4 GHz. </t>
  </si>
  <si>
    <t xml:space="preserve"> 4GB o superior. </t>
  </si>
  <si>
    <t xml:space="preserve"> 128 SSD o superior. </t>
  </si>
  <si>
    <t xml:space="preserve"> 802.11 b/g/n, Bluetooth® 4.02 Dos Puertos USB 3.0. </t>
  </si>
  <si>
    <t xml:space="preserve"> 11,6". </t>
  </si>
  <si>
    <t>Peso</t>
  </si>
  <si>
    <t xml:space="preserve"> 1,5 kg o menor. </t>
  </si>
  <si>
    <t xml:space="preserve"> Licencia office Mac. Maletín. </t>
  </si>
  <si>
    <t xml:space="preserve">Nombre o Razon social </t>
  </si>
  <si>
    <t>Nit</t>
  </si>
  <si>
    <t>Persona Contacto</t>
  </si>
  <si>
    <t>Telefono</t>
  </si>
  <si>
    <t>Email</t>
  </si>
  <si>
    <t xml:space="preserve">meses </t>
  </si>
  <si>
    <t>Precio unitario MENSUAL</t>
  </si>
  <si>
    <t>VALOR TOTAL DE LA OFERTA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</si>
  <si>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Solo se debe diligenciar el presente formato en donde corresponda de acuerdo al ítem que se va a ofertar. Ningún espacio puede contener un valor igual a cero (0). El valor de la oferta económica deberá expresarse en pesos colombianos. Los servicios asociados se describen en el anexo técnico del presente proceso de selección directa.</t>
    </r>
  </si>
  <si>
    <t>8 meses</t>
  </si>
  <si>
    <t>Precio total equipos MENSUAL</t>
  </si>
  <si>
    <r>
      <rPr>
        <b/>
        <sz val="11"/>
        <color theme="1"/>
        <rFont val="Calibri"/>
        <family val="2"/>
        <scheme val="minor"/>
      </rPr>
      <t xml:space="preserve">TIEMPO DE EJECUCIÓN días 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</si>
</sst>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Border="1"/>
    <xf numFmtId="164" fontId="3" fillId="0" borderId="0" xfId="1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7" fillId="0" borderId="0" xfId="1" applyNumberFormat="1" applyFont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164" fontId="3" fillId="0" borderId="7" xfId="1" applyNumberFormat="1" applyFont="1" applyBorder="1"/>
    <xf numFmtId="0" fontId="3" fillId="2" borderId="6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9" fillId="0" borderId="7" xfId="2" applyFont="1" applyBorder="1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2" xfId="9" applyNumberFormat="1" applyFont="1" applyBorder="1" applyAlignment="1">
      <alignment horizontal="center" vertical="center"/>
    </xf>
    <xf numFmtId="165" fontId="2" fillId="0" borderId="5" xfId="9" applyNumberFormat="1" applyFont="1" applyBorder="1" applyAlignment="1">
      <alignment horizontal="center" vertical="center"/>
    </xf>
    <xf numFmtId="165" fontId="2" fillId="0" borderId="6" xfId="9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4" fontId="2" fillId="0" borderId="2" xfId="1" applyNumberFormat="1" applyFont="1" applyBorder="1" applyAlignment="1">
      <alignment horizontal="center" vertical="center"/>
    </xf>
    <xf numFmtId="44" fontId="2" fillId="0" borderId="5" xfId="1" applyNumberFormat="1" applyFont="1" applyBorder="1" applyAlignment="1">
      <alignment horizontal="center" vertical="center"/>
    </xf>
    <xf numFmtId="44" fontId="2" fillId="0" borderId="6" xfId="1" applyNumberFormat="1" applyFont="1" applyBorder="1" applyAlignment="1">
      <alignment horizontal="center" vertical="center"/>
    </xf>
    <xf numFmtId="43" fontId="2" fillId="0" borderId="2" xfId="9" applyNumberFormat="1" applyFont="1" applyBorder="1" applyAlignment="1">
      <alignment horizontal="center" vertical="center"/>
    </xf>
    <xf numFmtId="43" fontId="2" fillId="0" borderId="5" xfId="9" applyNumberFormat="1" applyFont="1" applyBorder="1" applyAlignment="1">
      <alignment horizontal="center" vertical="center"/>
    </xf>
    <xf numFmtId="43" fontId="2" fillId="0" borderId="6" xfId="9" applyNumberFormat="1" applyFont="1" applyBorder="1" applyAlignment="1">
      <alignment horizontal="center" vertical="center"/>
    </xf>
  </cellXfs>
  <cellStyles count="10">
    <cellStyle name="0,0_x000d_&#10;NA_x000d_&#10;" xfId="3"/>
    <cellStyle name="Estilo 1" xfId="4"/>
    <cellStyle name="Hipervínculo" xfId="2" builtinId="8"/>
    <cellStyle name="Millares" xfId="9" builtinId="3"/>
    <cellStyle name="Moneda" xfId="1" builtinId="4"/>
    <cellStyle name="Normal" xfId="0" builtinId="0"/>
    <cellStyle name="Normal 2" xfId="5"/>
    <cellStyle name="Normal 3" xfId="6"/>
    <cellStyle name="Porcentaje 2" xfId="7"/>
    <cellStyle name="Style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2</xdr:col>
      <xdr:colOff>325531</xdr:colOff>
      <xdr:row>3</xdr:row>
      <xdr:rowOff>115599</xdr:rowOff>
    </xdr:to>
    <xdr:pic>
      <xdr:nvPicPr>
        <xdr:cNvPr id="2" name="Picture 2" descr="http://www.colegionicolasesguerra.edu.co/images/slideinteres/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61925"/>
          <a:ext cx="2144806" cy="43944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0</xdr:row>
      <xdr:rowOff>1</xdr:rowOff>
    </xdr:from>
    <xdr:to>
      <xdr:col>9</xdr:col>
      <xdr:colOff>409575</xdr:colOff>
      <xdr:row>6</xdr:row>
      <xdr:rowOff>67235</xdr:rowOff>
    </xdr:to>
    <xdr:pic>
      <xdr:nvPicPr>
        <xdr:cNvPr id="3" name="Picture 3" descr="https://encrypted-tbn3.gstatic.com/images?q=tbn:ANd9GcQ6TN4yjFVuFgYyg52CX9g2cU0ygARDqM9PmdT64toru0bOwlG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15475" y="1"/>
          <a:ext cx="1933575" cy="10387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showGridLines="0" tabSelected="1" view="pageBreakPreview" zoomScale="70" zoomScaleNormal="70" zoomScaleSheetLayoutView="70" workbookViewId="0">
      <selection activeCell="B79" sqref="B79"/>
    </sheetView>
  </sheetViews>
  <sheetFormatPr baseColWidth="10" defaultRowHeight="12.75"/>
  <cols>
    <col min="1" max="1" width="11.28515625" style="2" customWidth="1"/>
    <col min="2" max="2" width="20.42578125" style="2" customWidth="1"/>
    <col min="3" max="3" width="44.5703125" style="2" customWidth="1"/>
    <col min="4" max="4" width="31.7109375" style="3" customWidth="1"/>
    <col min="5" max="5" width="13.5703125" style="3" bestFit="1" customWidth="1"/>
    <col min="6" max="6" width="13.5703125" style="3" customWidth="1"/>
    <col min="7" max="7" width="19" style="3" customWidth="1"/>
    <col min="8" max="8" width="14.140625" style="3" customWidth="1"/>
    <col min="9" max="9" width="15.5703125" style="1" bestFit="1" customWidth="1"/>
    <col min="10" max="16384" width="11.42578125" style="1"/>
  </cols>
  <sheetData>
    <row r="1" spans="1:9">
      <c r="A1" s="1"/>
    </row>
    <row r="2" spans="1:9">
      <c r="E2" s="1"/>
      <c r="F2" s="1"/>
      <c r="G2" s="1"/>
    </row>
    <row r="5" spans="1:9">
      <c r="C5" s="51" t="s">
        <v>0</v>
      </c>
      <c r="D5" s="51"/>
      <c r="E5" s="51"/>
      <c r="F5" s="51"/>
      <c r="G5" s="51"/>
    </row>
    <row r="6" spans="1:9">
      <c r="D6" s="4"/>
      <c r="E6" s="4"/>
      <c r="F6" s="4"/>
      <c r="G6" s="4"/>
    </row>
    <row r="7" spans="1:9">
      <c r="A7" s="23" t="s">
        <v>1</v>
      </c>
      <c r="B7" s="23"/>
      <c r="C7" s="23"/>
      <c r="D7" s="5"/>
      <c r="E7" s="5"/>
      <c r="F7" s="5"/>
      <c r="G7" s="5"/>
    </row>
    <row r="8" spans="1:9" ht="25.5">
      <c r="A8" s="6" t="s">
        <v>2</v>
      </c>
      <c r="B8" s="24" t="s">
        <v>3</v>
      </c>
      <c r="C8" s="25"/>
      <c r="D8" s="7" t="s">
        <v>4</v>
      </c>
      <c r="E8" s="7" t="s">
        <v>5</v>
      </c>
      <c r="F8" s="7" t="s">
        <v>6</v>
      </c>
      <c r="G8" s="7" t="s">
        <v>83</v>
      </c>
      <c r="H8" s="7" t="s">
        <v>78</v>
      </c>
      <c r="I8" s="7" t="s">
        <v>7</v>
      </c>
    </row>
    <row r="9" spans="1:9" ht="25.5">
      <c r="A9" s="26">
        <v>80</v>
      </c>
      <c r="B9" s="8" t="s">
        <v>8</v>
      </c>
      <c r="C9" s="9" t="s">
        <v>9</v>
      </c>
      <c r="D9" s="9"/>
      <c r="E9" s="27">
        <v>0</v>
      </c>
      <c r="F9" s="57">
        <f>E9*1.16</f>
        <v>0</v>
      </c>
      <c r="G9" s="27">
        <f>F9*80</f>
        <v>0</v>
      </c>
      <c r="H9" s="38" t="s">
        <v>82</v>
      </c>
      <c r="I9" s="30">
        <f>(G9*8)</f>
        <v>0</v>
      </c>
    </row>
    <row r="10" spans="1:9">
      <c r="A10" s="26"/>
      <c r="B10" s="8" t="s">
        <v>10</v>
      </c>
      <c r="C10" s="9" t="s">
        <v>11</v>
      </c>
      <c r="D10" s="9"/>
      <c r="E10" s="28"/>
      <c r="F10" s="58"/>
      <c r="G10" s="28"/>
      <c r="H10" s="39"/>
      <c r="I10" s="31"/>
    </row>
    <row r="11" spans="1:9">
      <c r="A11" s="26"/>
      <c r="B11" s="8" t="s">
        <v>12</v>
      </c>
      <c r="C11" s="9" t="s">
        <v>13</v>
      </c>
      <c r="D11" s="9"/>
      <c r="E11" s="28"/>
      <c r="F11" s="58"/>
      <c r="G11" s="28"/>
      <c r="H11" s="39"/>
      <c r="I11" s="31"/>
    </row>
    <row r="12" spans="1:9" ht="38.25">
      <c r="A12" s="26"/>
      <c r="B12" s="8" t="s">
        <v>14</v>
      </c>
      <c r="C12" s="9" t="s">
        <v>15</v>
      </c>
      <c r="D12" s="9"/>
      <c r="E12" s="28"/>
      <c r="F12" s="58"/>
      <c r="G12" s="28"/>
      <c r="H12" s="39"/>
      <c r="I12" s="31"/>
    </row>
    <row r="13" spans="1:9" ht="25.5">
      <c r="A13" s="26"/>
      <c r="B13" s="8" t="s">
        <v>16</v>
      </c>
      <c r="C13" s="9" t="s">
        <v>17</v>
      </c>
      <c r="D13" s="9"/>
      <c r="E13" s="28"/>
      <c r="F13" s="58"/>
      <c r="G13" s="28"/>
      <c r="H13" s="39"/>
      <c r="I13" s="31"/>
    </row>
    <row r="14" spans="1:9">
      <c r="A14" s="26"/>
      <c r="B14" s="8" t="s">
        <v>18</v>
      </c>
      <c r="C14" s="9" t="s">
        <v>19</v>
      </c>
      <c r="D14" s="9"/>
      <c r="E14" s="28"/>
      <c r="F14" s="58"/>
      <c r="G14" s="28"/>
      <c r="H14" s="39"/>
      <c r="I14" s="31"/>
    </row>
    <row r="15" spans="1:9">
      <c r="A15" s="26"/>
      <c r="B15" s="8" t="s">
        <v>20</v>
      </c>
      <c r="C15" s="9" t="s">
        <v>21</v>
      </c>
      <c r="D15" s="9"/>
      <c r="E15" s="28"/>
      <c r="F15" s="58"/>
      <c r="G15" s="28"/>
      <c r="H15" s="39"/>
      <c r="I15" s="31"/>
    </row>
    <row r="16" spans="1:9">
      <c r="A16" s="26"/>
      <c r="B16" s="8" t="s">
        <v>22</v>
      </c>
      <c r="C16" s="9" t="s">
        <v>23</v>
      </c>
      <c r="D16" s="9"/>
      <c r="E16" s="28"/>
      <c r="F16" s="58"/>
      <c r="G16" s="28"/>
      <c r="H16" s="39"/>
      <c r="I16" s="31"/>
    </row>
    <row r="17" spans="1:9">
      <c r="A17" s="26"/>
      <c r="B17" s="10" t="s">
        <v>24</v>
      </c>
      <c r="C17" s="9" t="s">
        <v>25</v>
      </c>
      <c r="D17" s="9"/>
      <c r="E17" s="29"/>
      <c r="F17" s="59"/>
      <c r="G17" s="29"/>
      <c r="H17" s="40"/>
      <c r="I17" s="32"/>
    </row>
    <row r="18" spans="1:9" ht="24.75" customHeight="1">
      <c r="D18" s="11" t="s">
        <v>26</v>
      </c>
      <c r="H18" s="7" t="s">
        <v>27</v>
      </c>
      <c r="I18" s="12"/>
    </row>
    <row r="19" spans="1:9">
      <c r="I19" s="13"/>
    </row>
    <row r="20" spans="1:9">
      <c r="A20" s="23" t="s">
        <v>28</v>
      </c>
      <c r="B20" s="23"/>
      <c r="C20" s="23"/>
      <c r="D20" s="5"/>
      <c r="E20" s="5"/>
      <c r="F20" s="5"/>
      <c r="G20" s="5"/>
    </row>
    <row r="21" spans="1:9" ht="38.25">
      <c r="A21" s="14" t="s">
        <v>2</v>
      </c>
      <c r="B21" s="33" t="s">
        <v>3</v>
      </c>
      <c r="C21" s="34"/>
      <c r="D21" s="7" t="s">
        <v>29</v>
      </c>
      <c r="E21" s="7" t="s">
        <v>5</v>
      </c>
      <c r="F21" s="7" t="s">
        <v>6</v>
      </c>
      <c r="G21" s="7" t="s">
        <v>79</v>
      </c>
      <c r="H21" s="7" t="s">
        <v>78</v>
      </c>
      <c r="I21" s="7" t="s">
        <v>7</v>
      </c>
    </row>
    <row r="22" spans="1:9" ht="15" customHeight="1">
      <c r="A22" s="26">
        <v>26</v>
      </c>
      <c r="B22" s="8" t="s">
        <v>8</v>
      </c>
      <c r="C22" s="9" t="s">
        <v>30</v>
      </c>
      <c r="D22" s="9"/>
      <c r="E22" s="27">
        <v>0</v>
      </c>
      <c r="F22" s="54">
        <f>E22*1.16</f>
        <v>0</v>
      </c>
      <c r="G22" s="27">
        <f>F22*26</f>
        <v>0</v>
      </c>
      <c r="H22" s="38" t="s">
        <v>82</v>
      </c>
      <c r="I22" s="35">
        <f>G22*8</f>
        <v>0</v>
      </c>
    </row>
    <row r="23" spans="1:9">
      <c r="A23" s="26"/>
      <c r="B23" s="8" t="s">
        <v>10</v>
      </c>
      <c r="C23" s="9" t="s">
        <v>11</v>
      </c>
      <c r="D23" s="9"/>
      <c r="E23" s="28"/>
      <c r="F23" s="55"/>
      <c r="G23" s="28"/>
      <c r="H23" s="39"/>
      <c r="I23" s="36"/>
    </row>
    <row r="24" spans="1:9">
      <c r="A24" s="26"/>
      <c r="B24" s="8" t="s">
        <v>12</v>
      </c>
      <c r="C24" s="9" t="s">
        <v>31</v>
      </c>
      <c r="D24" s="9"/>
      <c r="E24" s="28"/>
      <c r="F24" s="55"/>
      <c r="G24" s="28"/>
      <c r="H24" s="39"/>
      <c r="I24" s="36"/>
    </row>
    <row r="25" spans="1:9" ht="51">
      <c r="A25" s="26"/>
      <c r="B25" s="8" t="s">
        <v>14</v>
      </c>
      <c r="C25" s="9" t="s">
        <v>32</v>
      </c>
      <c r="D25" s="9"/>
      <c r="E25" s="28"/>
      <c r="F25" s="55"/>
      <c r="G25" s="28"/>
      <c r="H25" s="39"/>
      <c r="I25" s="36"/>
    </row>
    <row r="26" spans="1:9">
      <c r="A26" s="26"/>
      <c r="B26" s="8" t="s">
        <v>16</v>
      </c>
      <c r="C26" s="9" t="s">
        <v>33</v>
      </c>
      <c r="D26" s="9"/>
      <c r="E26" s="28"/>
      <c r="F26" s="55"/>
      <c r="G26" s="28"/>
      <c r="H26" s="39"/>
      <c r="I26" s="36"/>
    </row>
    <row r="27" spans="1:9">
      <c r="A27" s="26"/>
      <c r="B27" s="8" t="s">
        <v>34</v>
      </c>
      <c r="C27" s="9" t="s">
        <v>35</v>
      </c>
      <c r="D27" s="9"/>
      <c r="E27" s="28"/>
      <c r="F27" s="55"/>
      <c r="G27" s="28"/>
      <c r="H27" s="39"/>
      <c r="I27" s="36"/>
    </row>
    <row r="28" spans="1:9">
      <c r="A28" s="26"/>
      <c r="B28" s="8" t="s">
        <v>20</v>
      </c>
      <c r="C28" s="9" t="s">
        <v>36</v>
      </c>
      <c r="D28" s="9"/>
      <c r="E28" s="28"/>
      <c r="F28" s="55"/>
      <c r="G28" s="28"/>
      <c r="H28" s="39"/>
      <c r="I28" s="36"/>
    </row>
    <row r="29" spans="1:9">
      <c r="A29" s="26"/>
      <c r="B29" s="8" t="s">
        <v>22</v>
      </c>
      <c r="C29" s="9" t="s">
        <v>37</v>
      </c>
      <c r="D29" s="9"/>
      <c r="E29" s="28"/>
      <c r="F29" s="55"/>
      <c r="G29" s="28"/>
      <c r="H29" s="39"/>
      <c r="I29" s="36"/>
    </row>
    <row r="30" spans="1:9">
      <c r="A30" s="26"/>
      <c r="B30" s="8" t="s">
        <v>38</v>
      </c>
      <c r="C30" s="9" t="s">
        <v>39</v>
      </c>
      <c r="D30" s="9"/>
      <c r="E30" s="28"/>
      <c r="F30" s="55"/>
      <c r="G30" s="28"/>
      <c r="H30" s="39"/>
      <c r="I30" s="36"/>
    </row>
    <row r="31" spans="1:9" ht="25.5">
      <c r="A31" s="26"/>
      <c r="B31" s="8" t="s">
        <v>40</v>
      </c>
      <c r="C31" s="9" t="s">
        <v>41</v>
      </c>
      <c r="D31" s="9"/>
      <c r="E31" s="28"/>
      <c r="F31" s="55"/>
      <c r="G31" s="28"/>
      <c r="H31" s="39"/>
      <c r="I31" s="36"/>
    </row>
    <row r="32" spans="1:9">
      <c r="A32" s="26"/>
      <c r="B32" s="10" t="s">
        <v>24</v>
      </c>
      <c r="C32" s="9" t="s">
        <v>25</v>
      </c>
      <c r="D32" s="9"/>
      <c r="E32" s="29"/>
      <c r="F32" s="56"/>
      <c r="G32" s="29"/>
      <c r="H32" s="40"/>
      <c r="I32" s="37"/>
    </row>
    <row r="33" spans="1:9" ht="25.5">
      <c r="D33" s="11" t="s">
        <v>26</v>
      </c>
      <c r="H33" s="7" t="s">
        <v>27</v>
      </c>
      <c r="I33" s="12"/>
    </row>
    <row r="34" spans="1:9">
      <c r="I34" s="13"/>
    </row>
    <row r="35" spans="1:9">
      <c r="A35" s="23" t="s">
        <v>42</v>
      </c>
      <c r="B35" s="23"/>
      <c r="C35" s="23"/>
      <c r="D35" s="5"/>
      <c r="E35" s="5"/>
      <c r="F35" s="5"/>
      <c r="G35" s="5"/>
    </row>
    <row r="36" spans="1:9" ht="25.5">
      <c r="A36" s="14" t="s">
        <v>2</v>
      </c>
      <c r="B36" s="33" t="s">
        <v>3</v>
      </c>
      <c r="C36" s="34"/>
      <c r="D36" s="7" t="s">
        <v>29</v>
      </c>
      <c r="E36" s="7" t="s">
        <v>5</v>
      </c>
      <c r="F36" s="7" t="s">
        <v>6</v>
      </c>
      <c r="G36" s="7" t="s">
        <v>83</v>
      </c>
      <c r="H36" s="7" t="s">
        <v>78</v>
      </c>
      <c r="I36" s="7" t="s">
        <v>7</v>
      </c>
    </row>
    <row r="37" spans="1:9" ht="25.5">
      <c r="A37" s="26">
        <v>5</v>
      </c>
      <c r="B37" s="8" t="s">
        <v>8</v>
      </c>
      <c r="C37" s="9" t="s">
        <v>43</v>
      </c>
      <c r="D37" s="9"/>
      <c r="E37" s="27">
        <v>0</v>
      </c>
      <c r="F37" s="54">
        <f>E37*1.16</f>
        <v>0</v>
      </c>
      <c r="G37" s="27">
        <f>F37*5</f>
        <v>0</v>
      </c>
      <c r="H37" s="27" t="s">
        <v>82</v>
      </c>
      <c r="I37" s="27">
        <f>G37*8</f>
        <v>0</v>
      </c>
    </row>
    <row r="38" spans="1:9">
      <c r="A38" s="26"/>
      <c r="B38" s="8" t="s">
        <v>10</v>
      </c>
      <c r="C38" s="9" t="s">
        <v>44</v>
      </c>
      <c r="D38" s="9"/>
      <c r="E38" s="28"/>
      <c r="F38" s="55"/>
      <c r="G38" s="28"/>
      <c r="H38" s="28"/>
      <c r="I38" s="28"/>
    </row>
    <row r="39" spans="1:9">
      <c r="A39" s="26"/>
      <c r="B39" s="8" t="s">
        <v>12</v>
      </c>
      <c r="C39" s="9" t="s">
        <v>45</v>
      </c>
      <c r="D39" s="9"/>
      <c r="E39" s="28"/>
      <c r="F39" s="55"/>
      <c r="G39" s="28"/>
      <c r="H39" s="28"/>
      <c r="I39" s="28"/>
    </row>
    <row r="40" spans="1:9" ht="25.5">
      <c r="A40" s="26"/>
      <c r="B40" s="8" t="s">
        <v>14</v>
      </c>
      <c r="C40" s="9" t="s">
        <v>46</v>
      </c>
      <c r="D40" s="9"/>
      <c r="E40" s="28"/>
      <c r="F40" s="55"/>
      <c r="G40" s="28"/>
      <c r="H40" s="28"/>
      <c r="I40" s="28"/>
    </row>
    <row r="41" spans="1:9">
      <c r="A41" s="26"/>
      <c r="B41" s="8" t="s">
        <v>47</v>
      </c>
      <c r="C41" s="9" t="s">
        <v>48</v>
      </c>
      <c r="D41" s="9"/>
      <c r="E41" s="28"/>
      <c r="F41" s="55"/>
      <c r="G41" s="28"/>
      <c r="H41" s="28"/>
      <c r="I41" s="28"/>
    </row>
    <row r="42" spans="1:9" ht="25.5">
      <c r="A42" s="26"/>
      <c r="B42" s="8" t="s">
        <v>16</v>
      </c>
      <c r="C42" s="9" t="s">
        <v>17</v>
      </c>
      <c r="D42" s="9"/>
      <c r="E42" s="28"/>
      <c r="F42" s="55"/>
      <c r="G42" s="28"/>
      <c r="H42" s="28"/>
      <c r="I42" s="28"/>
    </row>
    <row r="43" spans="1:9">
      <c r="A43" s="26"/>
      <c r="B43" s="8" t="s">
        <v>18</v>
      </c>
      <c r="C43" s="9" t="s">
        <v>49</v>
      </c>
      <c r="D43" s="9"/>
      <c r="E43" s="28"/>
      <c r="F43" s="55"/>
      <c r="G43" s="28"/>
      <c r="H43" s="28"/>
      <c r="I43" s="28"/>
    </row>
    <row r="44" spans="1:9">
      <c r="A44" s="26"/>
      <c r="B44" s="8" t="s">
        <v>20</v>
      </c>
      <c r="C44" s="9" t="s">
        <v>21</v>
      </c>
      <c r="D44" s="9"/>
      <c r="E44" s="28"/>
      <c r="F44" s="55"/>
      <c r="G44" s="28"/>
      <c r="H44" s="28"/>
      <c r="I44" s="28"/>
    </row>
    <row r="45" spans="1:9">
      <c r="A45" s="26"/>
      <c r="B45" s="8" t="s">
        <v>22</v>
      </c>
      <c r="C45" s="9" t="s">
        <v>23</v>
      </c>
      <c r="D45" s="9"/>
      <c r="E45" s="28"/>
      <c r="F45" s="55"/>
      <c r="G45" s="28"/>
      <c r="H45" s="28"/>
      <c r="I45" s="28"/>
    </row>
    <row r="46" spans="1:9">
      <c r="A46" s="26"/>
      <c r="B46" s="10" t="s">
        <v>24</v>
      </c>
      <c r="C46" s="9" t="s">
        <v>25</v>
      </c>
      <c r="D46" s="9"/>
      <c r="E46" s="29"/>
      <c r="F46" s="56"/>
      <c r="G46" s="29"/>
      <c r="H46" s="29"/>
      <c r="I46" s="29"/>
    </row>
    <row r="47" spans="1:9" ht="25.5">
      <c r="D47" s="11" t="s">
        <v>26</v>
      </c>
      <c r="H47" s="7" t="s">
        <v>27</v>
      </c>
      <c r="I47" s="12"/>
    </row>
    <row r="48" spans="1:9">
      <c r="I48" s="13"/>
    </row>
    <row r="49" spans="1:9">
      <c r="I49" s="13"/>
    </row>
    <row r="50" spans="1:9">
      <c r="A50" s="23" t="s">
        <v>50</v>
      </c>
      <c r="B50" s="23"/>
      <c r="C50" s="23"/>
      <c r="D50" s="15"/>
      <c r="E50" s="15"/>
      <c r="F50" s="5"/>
      <c r="G50" s="5"/>
    </row>
    <row r="51" spans="1:9" ht="25.5">
      <c r="A51" s="14" t="s">
        <v>2</v>
      </c>
      <c r="B51" s="33" t="s">
        <v>3</v>
      </c>
      <c r="C51" s="34"/>
      <c r="D51" s="16" t="s">
        <v>29</v>
      </c>
      <c r="E51" s="16" t="s">
        <v>5</v>
      </c>
      <c r="F51" s="7" t="s">
        <v>6</v>
      </c>
      <c r="G51" s="7" t="s">
        <v>83</v>
      </c>
      <c r="H51" s="7" t="s">
        <v>78</v>
      </c>
      <c r="I51" s="7" t="s">
        <v>7</v>
      </c>
    </row>
    <row r="52" spans="1:9">
      <c r="A52" s="26">
        <v>1</v>
      </c>
      <c r="B52" s="8" t="s">
        <v>51</v>
      </c>
      <c r="C52" s="9" t="s">
        <v>52</v>
      </c>
      <c r="D52" s="17"/>
      <c r="E52" s="27">
        <v>0</v>
      </c>
      <c r="F52" s="54">
        <f>E52*1.16</f>
        <v>0</v>
      </c>
      <c r="G52" s="27">
        <f>F52*1</f>
        <v>0</v>
      </c>
      <c r="H52" s="27" t="s">
        <v>82</v>
      </c>
      <c r="I52" s="35">
        <f>G52*8</f>
        <v>0</v>
      </c>
    </row>
    <row r="53" spans="1:9">
      <c r="A53" s="26"/>
      <c r="B53" s="8" t="s">
        <v>10</v>
      </c>
      <c r="C53" s="9" t="s">
        <v>53</v>
      </c>
      <c r="D53" s="17"/>
      <c r="E53" s="28"/>
      <c r="F53" s="55"/>
      <c r="G53" s="28"/>
      <c r="H53" s="28"/>
      <c r="I53" s="52"/>
    </row>
    <row r="54" spans="1:9">
      <c r="A54" s="26"/>
      <c r="B54" s="8" t="s">
        <v>12</v>
      </c>
      <c r="C54" s="9" t="s">
        <v>54</v>
      </c>
      <c r="D54" s="9"/>
      <c r="E54" s="28"/>
      <c r="F54" s="55"/>
      <c r="G54" s="28"/>
      <c r="H54" s="28"/>
      <c r="I54" s="52"/>
    </row>
    <row r="55" spans="1:9" ht="25.5">
      <c r="A55" s="26"/>
      <c r="B55" s="8" t="s">
        <v>14</v>
      </c>
      <c r="C55" s="9" t="s">
        <v>55</v>
      </c>
      <c r="D55" s="9"/>
      <c r="E55" s="28"/>
      <c r="F55" s="55"/>
      <c r="G55" s="28"/>
      <c r="H55" s="28"/>
      <c r="I55" s="52"/>
    </row>
    <row r="56" spans="1:9">
      <c r="A56" s="26"/>
      <c r="B56" s="8" t="s">
        <v>47</v>
      </c>
      <c r="C56" s="9" t="s">
        <v>56</v>
      </c>
      <c r="D56" s="9"/>
      <c r="E56" s="28"/>
      <c r="F56" s="55"/>
      <c r="G56" s="28"/>
      <c r="H56" s="28"/>
      <c r="I56" s="52"/>
    </row>
    <row r="57" spans="1:9">
      <c r="A57" s="26"/>
      <c r="B57" s="8" t="s">
        <v>16</v>
      </c>
      <c r="C57" s="9" t="s">
        <v>57</v>
      </c>
      <c r="D57" s="9"/>
      <c r="E57" s="28"/>
      <c r="F57" s="55"/>
      <c r="G57" s="28"/>
      <c r="H57" s="28"/>
      <c r="I57" s="52"/>
    </row>
    <row r="58" spans="1:9">
      <c r="A58" s="26"/>
      <c r="B58" s="8" t="s">
        <v>18</v>
      </c>
      <c r="C58" s="9" t="s">
        <v>58</v>
      </c>
      <c r="D58" s="9"/>
      <c r="E58" s="28"/>
      <c r="F58" s="55"/>
      <c r="G58" s="28"/>
      <c r="H58" s="28"/>
      <c r="I58" s="52"/>
    </row>
    <row r="59" spans="1:9">
      <c r="A59" s="26"/>
      <c r="B59" s="8" t="s">
        <v>59</v>
      </c>
      <c r="C59" s="9" t="s">
        <v>60</v>
      </c>
      <c r="D59" s="9"/>
      <c r="E59" s="28"/>
      <c r="F59" s="55"/>
      <c r="G59" s="28"/>
      <c r="H59" s="28"/>
      <c r="I59" s="52"/>
    </row>
    <row r="60" spans="1:9">
      <c r="A60" s="26"/>
      <c r="B60" s="8" t="s">
        <v>22</v>
      </c>
      <c r="C60" s="9" t="s">
        <v>61</v>
      </c>
      <c r="D60" s="9"/>
      <c r="E60" s="28"/>
      <c r="F60" s="55"/>
      <c r="G60" s="28"/>
      <c r="H60" s="28"/>
      <c r="I60" s="52"/>
    </row>
    <row r="61" spans="1:9">
      <c r="A61" s="26"/>
      <c r="B61" s="10" t="s">
        <v>62</v>
      </c>
      <c r="C61" s="9" t="s">
        <v>63</v>
      </c>
      <c r="D61" s="9"/>
      <c r="E61" s="29"/>
      <c r="F61" s="56"/>
      <c r="G61" s="29"/>
      <c r="H61" s="29"/>
      <c r="I61" s="53"/>
    </row>
    <row r="62" spans="1:9" ht="25.5">
      <c r="D62" s="11" t="s">
        <v>26</v>
      </c>
      <c r="H62" s="7" t="s">
        <v>27</v>
      </c>
      <c r="I62" s="12"/>
    </row>
    <row r="63" spans="1:9">
      <c r="I63" s="13"/>
    </row>
    <row r="64" spans="1:9">
      <c r="A64" s="23" t="s">
        <v>64</v>
      </c>
      <c r="B64" s="23"/>
      <c r="C64" s="23"/>
      <c r="D64" s="5"/>
      <c r="E64" s="5"/>
      <c r="F64" s="5"/>
      <c r="G64" s="5"/>
    </row>
    <row r="65" spans="1:9" ht="25.5">
      <c r="A65" s="14" t="s">
        <v>2</v>
      </c>
      <c r="B65" s="33" t="s">
        <v>3</v>
      </c>
      <c r="C65" s="34"/>
      <c r="D65" s="7" t="s">
        <v>29</v>
      </c>
      <c r="E65" s="7" t="s">
        <v>5</v>
      </c>
      <c r="F65" s="7" t="s">
        <v>6</v>
      </c>
      <c r="G65" s="7" t="s">
        <v>83</v>
      </c>
      <c r="H65" s="7" t="s">
        <v>78</v>
      </c>
      <c r="I65" s="7" t="s">
        <v>7</v>
      </c>
    </row>
    <row r="66" spans="1:9">
      <c r="A66" s="26">
        <v>1</v>
      </c>
      <c r="B66" s="8" t="s">
        <v>51</v>
      </c>
      <c r="C66" s="9" t="s">
        <v>65</v>
      </c>
      <c r="D66" s="9"/>
      <c r="E66" s="27">
        <v>0</v>
      </c>
      <c r="F66" s="54">
        <f>E66*1.16</f>
        <v>0</v>
      </c>
      <c r="G66" s="27">
        <f>F66*1</f>
        <v>0</v>
      </c>
      <c r="H66" s="27" t="s">
        <v>82</v>
      </c>
      <c r="I66" s="27">
        <f>G66*8</f>
        <v>0</v>
      </c>
    </row>
    <row r="67" spans="1:9">
      <c r="A67" s="26"/>
      <c r="B67" s="8" t="s">
        <v>10</v>
      </c>
      <c r="C67" s="9" t="s">
        <v>66</v>
      </c>
      <c r="D67" s="9"/>
      <c r="E67" s="28"/>
      <c r="F67" s="55"/>
      <c r="G67" s="28"/>
      <c r="H67" s="28"/>
      <c r="I67" s="28"/>
    </row>
    <row r="68" spans="1:9">
      <c r="A68" s="26"/>
      <c r="B68" s="8" t="s">
        <v>12</v>
      </c>
      <c r="C68" s="9" t="s">
        <v>67</v>
      </c>
      <c r="D68" s="9"/>
      <c r="E68" s="28"/>
      <c r="F68" s="55"/>
      <c r="G68" s="28"/>
      <c r="H68" s="28"/>
      <c r="I68" s="28"/>
    </row>
    <row r="69" spans="1:9" ht="25.5">
      <c r="A69" s="26"/>
      <c r="B69" s="8" t="s">
        <v>14</v>
      </c>
      <c r="C69" s="9" t="s">
        <v>68</v>
      </c>
      <c r="D69" s="9"/>
      <c r="E69" s="28"/>
      <c r="F69" s="55"/>
      <c r="G69" s="28"/>
      <c r="H69" s="28"/>
      <c r="I69" s="28"/>
    </row>
    <row r="70" spans="1:9">
      <c r="A70" s="26"/>
      <c r="B70" s="8" t="s">
        <v>16</v>
      </c>
      <c r="C70" s="9" t="s">
        <v>57</v>
      </c>
      <c r="D70" s="9"/>
      <c r="E70" s="28"/>
      <c r="F70" s="55"/>
      <c r="G70" s="28"/>
      <c r="H70" s="28"/>
      <c r="I70" s="28"/>
    </row>
    <row r="71" spans="1:9">
      <c r="A71" s="26"/>
      <c r="B71" s="8" t="s">
        <v>34</v>
      </c>
      <c r="C71" s="9" t="s">
        <v>69</v>
      </c>
      <c r="D71" s="9"/>
      <c r="E71" s="28"/>
      <c r="F71" s="55"/>
      <c r="G71" s="28"/>
      <c r="H71" s="28"/>
      <c r="I71" s="28"/>
    </row>
    <row r="72" spans="1:9">
      <c r="A72" s="26"/>
      <c r="B72" s="8" t="s">
        <v>70</v>
      </c>
      <c r="C72" s="9" t="s">
        <v>71</v>
      </c>
      <c r="D72" s="9"/>
      <c r="E72" s="28"/>
      <c r="F72" s="55"/>
      <c r="G72" s="28"/>
      <c r="H72" s="28"/>
      <c r="I72" s="28"/>
    </row>
    <row r="73" spans="1:9">
      <c r="A73" s="26"/>
      <c r="B73" s="8" t="s">
        <v>40</v>
      </c>
      <c r="C73" s="9" t="s">
        <v>72</v>
      </c>
      <c r="D73" s="9"/>
      <c r="E73" s="28"/>
      <c r="F73" s="55"/>
      <c r="G73" s="28"/>
      <c r="H73" s="28"/>
      <c r="I73" s="28"/>
    </row>
    <row r="74" spans="1:9">
      <c r="A74" s="26"/>
      <c r="B74" s="8" t="s">
        <v>62</v>
      </c>
      <c r="C74" s="9" t="s">
        <v>63</v>
      </c>
      <c r="D74" s="9"/>
      <c r="E74" s="29"/>
      <c r="F74" s="56"/>
      <c r="G74" s="29"/>
      <c r="H74" s="29"/>
      <c r="I74" s="29"/>
    </row>
    <row r="75" spans="1:9" ht="25.5">
      <c r="A75" s="18"/>
      <c r="D75" s="11" t="s">
        <v>26</v>
      </c>
      <c r="H75" s="7" t="s">
        <v>27</v>
      </c>
      <c r="I75" s="12"/>
    </row>
    <row r="76" spans="1:9">
      <c r="A76" s="18"/>
      <c r="I76" s="13"/>
    </row>
    <row r="78" spans="1:9">
      <c r="D78" s="4"/>
      <c r="E78" s="4"/>
      <c r="F78" s="4"/>
      <c r="G78" s="4"/>
    </row>
    <row r="79" spans="1:9">
      <c r="D79" s="4"/>
      <c r="E79" s="4"/>
      <c r="F79" s="4"/>
      <c r="G79" s="4"/>
    </row>
    <row r="80" spans="1:9" ht="15">
      <c r="A80" s="42" t="s">
        <v>80</v>
      </c>
      <c r="B80" s="43"/>
      <c r="C80" s="44"/>
      <c r="D80" s="45">
        <f>(I66+I9+I22+I37+I52)</f>
        <v>0</v>
      </c>
      <c r="E80" s="45"/>
      <c r="F80" s="4"/>
      <c r="G80" s="4"/>
    </row>
    <row r="81" spans="1:9" ht="15">
      <c r="A81" s="46"/>
      <c r="B81" s="46"/>
      <c r="C81" s="46"/>
      <c r="D81" s="46"/>
      <c r="E81" s="46"/>
      <c r="F81" s="4"/>
      <c r="G81" s="4"/>
    </row>
    <row r="82" spans="1:9" ht="15">
      <c r="A82" s="47" t="s">
        <v>84</v>
      </c>
      <c r="B82" s="47"/>
      <c r="C82" s="47"/>
      <c r="D82" s="47"/>
      <c r="E82" s="48"/>
      <c r="F82" s="4"/>
      <c r="G82" s="4"/>
    </row>
    <row r="83" spans="1:9" ht="15">
      <c r="A83" s="49"/>
      <c r="B83" s="49"/>
      <c r="C83" s="49"/>
      <c r="D83" s="49"/>
      <c r="E83" s="49"/>
    </row>
    <row r="84" spans="1:9" ht="15" customHeight="1">
      <c r="A84" s="50" t="s">
        <v>81</v>
      </c>
      <c r="B84" s="50"/>
      <c r="C84" s="50"/>
      <c r="D84" s="50"/>
      <c r="E84" s="50"/>
      <c r="F84" s="50"/>
      <c r="G84" s="50"/>
      <c r="H84" s="50"/>
      <c r="I84" s="50"/>
    </row>
    <row r="85" spans="1:9">
      <c r="A85" s="50"/>
      <c r="B85" s="50"/>
      <c r="C85" s="50"/>
      <c r="D85" s="50"/>
      <c r="E85" s="50"/>
      <c r="F85" s="50"/>
      <c r="G85" s="50"/>
      <c r="H85" s="50"/>
      <c r="I85" s="50"/>
    </row>
    <row r="86" spans="1:9">
      <c r="A86" s="50"/>
      <c r="B86" s="50"/>
      <c r="C86" s="50"/>
      <c r="D86" s="50"/>
      <c r="E86" s="50"/>
      <c r="F86" s="50"/>
      <c r="G86" s="50"/>
      <c r="H86" s="50"/>
      <c r="I86" s="50"/>
    </row>
    <row r="88" spans="1:9">
      <c r="A88" s="41" t="s">
        <v>73</v>
      </c>
      <c r="B88" s="41"/>
      <c r="C88" s="19"/>
    </row>
    <row r="89" spans="1:9">
      <c r="A89" s="41" t="s">
        <v>74</v>
      </c>
      <c r="B89" s="41"/>
      <c r="C89" s="20"/>
    </row>
    <row r="90" spans="1:9">
      <c r="A90" s="41" t="s">
        <v>75</v>
      </c>
      <c r="B90" s="41"/>
      <c r="C90" s="20"/>
    </row>
    <row r="91" spans="1:9">
      <c r="A91" s="41" t="s">
        <v>76</v>
      </c>
      <c r="B91" s="41"/>
      <c r="C91" s="21"/>
    </row>
    <row r="92" spans="1:9">
      <c r="A92" s="41" t="s">
        <v>77</v>
      </c>
      <c r="B92" s="41"/>
      <c r="C92" s="22"/>
    </row>
  </sheetData>
  <mergeCells count="50">
    <mergeCell ref="H22:H32"/>
    <mergeCell ref="G9:G17"/>
    <mergeCell ref="F52:F61"/>
    <mergeCell ref="G52:G61"/>
    <mergeCell ref="F37:F46"/>
    <mergeCell ref="G37:G46"/>
    <mergeCell ref="A80:C80"/>
    <mergeCell ref="D80:E80"/>
    <mergeCell ref="A82:D82"/>
    <mergeCell ref="A84:I86"/>
    <mergeCell ref="A88:B88"/>
    <mergeCell ref="A89:B89"/>
    <mergeCell ref="A90:B90"/>
    <mergeCell ref="A91:B91"/>
    <mergeCell ref="A92:B92"/>
    <mergeCell ref="I66:I74"/>
    <mergeCell ref="A50:C50"/>
    <mergeCell ref="B51:C51"/>
    <mergeCell ref="A52:A61"/>
    <mergeCell ref="E52:E61"/>
    <mergeCell ref="H52:H61"/>
    <mergeCell ref="I52:I61"/>
    <mergeCell ref="A64:C64"/>
    <mergeCell ref="B65:C65"/>
    <mergeCell ref="A66:A74"/>
    <mergeCell ref="E66:E74"/>
    <mergeCell ref="H66:H74"/>
    <mergeCell ref="G66:G74"/>
    <mergeCell ref="F66:F74"/>
    <mergeCell ref="I37:I46"/>
    <mergeCell ref="I9:I17"/>
    <mergeCell ref="A20:C20"/>
    <mergeCell ref="B21:C21"/>
    <mergeCell ref="A22:A32"/>
    <mergeCell ref="E22:E32"/>
    <mergeCell ref="F22:F32"/>
    <mergeCell ref="I22:I32"/>
    <mergeCell ref="F9:F17"/>
    <mergeCell ref="A35:C35"/>
    <mergeCell ref="B36:C36"/>
    <mergeCell ref="A37:A46"/>
    <mergeCell ref="E37:E46"/>
    <mergeCell ref="H37:H46"/>
    <mergeCell ref="H9:H17"/>
    <mergeCell ref="G22:G32"/>
    <mergeCell ref="A7:C7"/>
    <mergeCell ref="B8:C8"/>
    <mergeCell ref="A9:A17"/>
    <mergeCell ref="E9:E17"/>
    <mergeCell ref="C5:G5"/>
  </mergeCells>
  <pageMargins left="0.7" right="0.7" top="0.75" bottom="0.75" header="0.3" footer="0.3"/>
  <pageSetup scale="62" orientation="landscape" r:id="rId1"/>
  <rowBreaks count="2" manualBreakCount="2">
    <brk id="33" max="16383" man="1"/>
    <brk id="6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ssalazar</cp:lastModifiedBy>
  <cp:lastPrinted>2015-04-24T21:22:58Z</cp:lastPrinted>
  <dcterms:created xsi:type="dcterms:W3CDTF">2015-04-08T19:54:24Z</dcterms:created>
  <dcterms:modified xsi:type="dcterms:W3CDTF">2015-04-24T21:24:21Z</dcterms:modified>
</cp:coreProperties>
</file>