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75" windowWidth="7980" windowHeight="6795"/>
  </bookViews>
  <sheets>
    <sheet name="FORMATO OFERTA ECONOMICA" sheetId="3" r:id="rId1"/>
  </sheets>
  <definedNames>
    <definedName name="_xlnm.Print_Titles" localSheetId="0">'FORMATO OFERTA ECONOMICA'!$8:$8</definedName>
  </definedNames>
  <calcPr calcId="124519"/>
</workbook>
</file>

<file path=xl/calcChain.xml><?xml version="1.0" encoding="utf-8"?>
<calcChain xmlns="http://schemas.openxmlformats.org/spreadsheetml/2006/main">
  <c r="F10" i="3"/>
  <c r="G10" s="1"/>
  <c r="H10" s="1"/>
  <c r="F11"/>
  <c r="G11" s="1"/>
  <c r="H11" s="1"/>
  <c r="F12"/>
  <c r="G12" s="1"/>
  <c r="H12" s="1"/>
  <c r="F13"/>
  <c r="G13" s="1"/>
  <c r="H13" s="1"/>
  <c r="F14"/>
  <c r="G14" s="1"/>
  <c r="H14" s="1"/>
  <c r="F15"/>
  <c r="G15" s="1"/>
  <c r="H15" s="1"/>
  <c r="F16"/>
  <c r="G16" s="1"/>
  <c r="H16" s="1"/>
  <c r="F17"/>
  <c r="G17" s="1"/>
  <c r="H17" s="1"/>
  <c r="F18"/>
  <c r="G18" s="1"/>
  <c r="H18" s="1"/>
  <c r="F19"/>
  <c r="G19" s="1"/>
  <c r="H19" s="1"/>
  <c r="F20"/>
  <c r="G20" s="1"/>
  <c r="H20" s="1"/>
  <c r="F21"/>
  <c r="G21" s="1"/>
  <c r="H21" s="1"/>
  <c r="F22"/>
  <c r="G22" s="1"/>
  <c r="H22" s="1"/>
  <c r="F23"/>
  <c r="G23" s="1"/>
  <c r="H23" s="1"/>
  <c r="F24"/>
  <c r="G24" s="1"/>
  <c r="H24" s="1"/>
  <c r="F25"/>
  <c r="G25" s="1"/>
  <c r="H25" s="1"/>
  <c r="F26"/>
  <c r="G26" s="1"/>
  <c r="H26" s="1"/>
  <c r="F27"/>
  <c r="G27" s="1"/>
  <c r="H27" s="1"/>
  <c r="F28"/>
  <c r="G28" s="1"/>
  <c r="H28" s="1"/>
  <c r="F9"/>
  <c r="G9" s="1"/>
  <c r="H9" s="1"/>
  <c r="H29" l="1"/>
</calcChain>
</file>

<file path=xl/sharedStrings.xml><?xml version="1.0" encoding="utf-8"?>
<sst xmlns="http://schemas.openxmlformats.org/spreadsheetml/2006/main" count="57" uniqueCount="57">
  <si>
    <t xml:space="preserve">NOTA: </t>
  </si>
  <si>
    <t>Se debe contemplar que la cobertura del servicio establezca zona de parqueo sin costo para los asistentes. (Para los eventos en los cuales se solicita este servicio)</t>
  </si>
  <si>
    <t xml:space="preserve">CAMINATAS ECOLOGICAS </t>
  </si>
  <si>
    <t>GIMNASIO</t>
  </si>
  <si>
    <t>DIA DE LA  FAMILIA</t>
  </si>
  <si>
    <t>APOYO A REUNIONES CORPORATIVAS</t>
  </si>
  <si>
    <t>TORNEO DE TENIS DE MESA</t>
  </si>
  <si>
    <t>CLASES DE YOGA</t>
  </si>
  <si>
    <t>CLASES DE RUMBA</t>
  </si>
  <si>
    <t>EVENTO</t>
  </si>
  <si>
    <t>PARTICIPANTES</t>
  </si>
  <si>
    <t>DESCRIPCIÓN DEL EVENTO REQUERIDO POR EL ICFES</t>
  </si>
  <si>
    <t xml:space="preserve">DIA DEL PREPENSIONADO </t>
  </si>
  <si>
    <t>DIA DEL NIÑO</t>
  </si>
  <si>
    <t>No. DE EVENTOS</t>
  </si>
  <si>
    <t>TORNEO DE BOLOS</t>
  </si>
  <si>
    <t>TORNEO DE FUTBOL  5</t>
  </si>
  <si>
    <t>TORNEO DE TEJO Y MINITEJO</t>
  </si>
  <si>
    <t>SORPRESA DÍA DE HALLOWEEN PARA LOS NIÑOS DE FUNCIONARIOS - OCTUBRE</t>
  </si>
  <si>
    <t>Cargadulces relleno, el cual se entregar a los hijos de los funcionarios menores de 13 años.
Informe final de la actividad</t>
  </si>
  <si>
    <t>INCENTIVOS MEJOR FUNCIONARIO PÚBLICO</t>
  </si>
  <si>
    <t>3 bonos de recreación por cada fecha; cada uno por valor de $566,700.
Se debe entregar una placa conmemorativa por cada bono entregado.
*Si en la premiación se elige un funcionario del nivel asesor, se solicitará 1 bono y una placa conmemorativa más.</t>
  </si>
  <si>
    <t>3 bonos y 3 placas conmemorativas en cada fecha</t>
  </si>
  <si>
    <t xml:space="preserve">25 bonos de recreación; cada uno por valor de $566,700,
Se debe entregar una placa conmemorativa por cada bono entregado (total 25 placas).
*Sujeto al numero de funcionarios que se pensionan en la vigencia correspondiente, o según indicaciones del supervisor; se estima que pueden ser 25.
</t>
  </si>
  <si>
    <t xml:space="preserve">5 bonos incentivos -correspondiente a 10 años de tiempo de servicio por valor de $566,700.
6 bonos incentivos  - correspondiente a 20 años de servicio, cada uno por valor de $1,133,400      3 incentivos - correspondiente a 25 años de tiempo de servicio, cada uno por valor de $1,133,400.  
14 bonos incentivos- correspondiente a 30 años o más de servicio, cada uno por valor de $1,133,400 .
Se debe entregar una placa conmemorativa por cada bono entregado (total de número de placas 28).
*El número de bonos esta sujeto a verificación  del tiempo de servicio a la fecha en la que se haga el corte   de la vigencia actual.                                                                                                                               </t>
  </si>
  <si>
    <r>
      <t xml:space="preserve">Programa para desarrollar y fortalecer habilidades deportivas con relación a la </t>
    </r>
    <r>
      <rPr>
        <b/>
        <sz val="8"/>
        <rFont val="Arial"/>
        <family val="2"/>
      </rPr>
      <t>natación</t>
    </r>
    <r>
      <rPr>
        <sz val="8"/>
        <rFont val="Arial"/>
        <family val="2"/>
      </rPr>
      <t xml:space="preserve">,  el programa debe ser de 16 horas pedagógicas (entendiéndose hora pedagógica como sesiones de 90 a 120 minutos cada una), a realizar un (1) día a la semana (sábado o domingo), Se tomarán 16 sesiones en las instalaciones de la Caja de Compensación. Los cupos solicitados para esta actividad se podrán llenar independientemente entre niños y adultos.
Zona de parqueo,
Informe final de la actividad
</t>
    </r>
  </si>
  <si>
    <t>IVA</t>
  </si>
  <si>
    <t>PROPONENTE</t>
  </si>
  <si>
    <t>NOMBRE REPRESENTANTE LEGAL</t>
  </si>
  <si>
    <t>FIRMA REPRESENTANTE LEGAL</t>
  </si>
  <si>
    <t>VALOR TOTAL SIN IVA</t>
  </si>
  <si>
    <t>VALOR POR EVENTO O ACTIVIDAD SIN IVA</t>
  </si>
  <si>
    <t>VALOR TOTAL CON IVA</t>
  </si>
  <si>
    <t xml:space="preserve">Alquiler de pistas, alquiler de zapatos, anotador por línea, veeduría, boletines informativos, congreso técnico de apertura, organización y coordinación, bebida hidratante por participante en cada fecha, refrigerio por participante en cada fecha, Informe final de la actividad.
Zona de parqueo
Trofeos para: 1er, 2do, 3er puesto, mejor línea masculina y mejor linea femenina (5 trofeos)
Medallas para todos los participantes; Bonos de mercadeo social por equipo así: Primer puesto: $160.000; Segundo puesto: $120.000; Tercer puesto: $80.000; Mejor línea Femenina  $40,000; Mejor línea Masculina  $40,000
Se realizarán tres rondas por equipos, de tres líneas cada una por jugador por fecha. Sistema de Juego: Mixto, por equipos 3 fechas. Se debe garantizar que todos los equipos juegen las 3 fechas, por puntaje acumulado de las 3 rondas se definirá el puesto que ocupó cada equipo.  No. de Equipos: 15 de 4 integrantes cada uno. 
Se debe disponer de 6 pistas en cada fecha para familiares de los funcionarios  participantes del torneo, cada familiar podrá jugar 3 líneas por fecha.
Horario: Sábados iniciando a las 10 de la mañana. 
</t>
  </si>
  <si>
    <t xml:space="preserve">Alquiler de cancha, veeduría, juez, arbitro, anotador, boletines informativos, congreso técnico de apertura, organización y coordinación, bebida hidratante por participante en cada fecha, Informe final de la actividad. Entrega de uniformes para cada participante (previa elección por parte de los equipos conformados) Zona de parqueo
Trofeos para: 1er, 2do, 3er puesto, valla menos vencida y goleador (5 trofeos)
Medallas para todos los participantes;
Bonos de mercadeo social por equipo así: Primer puesto: $160,000; Segundo puesto: $120.000; Tercer puesto: $80,000; Valla menos vencida  $40,000; Goleador  $40,000.
Sistema de Juego: Rama masculina.  4 fechas.  3 clasificatoria.  Última fecha Final y 3er y 4º puesto. No. de equipos: 6 de 7 integrantes cada uno, juegan 5 integrantes. 
Horario: Sábados iniciando a las 10 de la mañana. .
Se realizarán 2 triangulares, jugando todos vs. todos dentro del mismo grupo, clasificando el mejor de cada grupo a la final y el 3° y 4° disputarán el tercer puesto.
</t>
  </si>
  <si>
    <t xml:space="preserve">Alquiler de cancha, juzgamiento, veeduría, boletines informativos, congreso técnico de apertura, organización y coordinación, bebida hidratante por participante en cada fecha, refrigerio por participante en cada fecha, Informe final de la actividad,
Zona de parqueo,
Trofeos para: 1er, 2do, 3er puesto en Tejo; y 1er, 2do, 3er puesto en Minitejo (6 trofeos)
Medallas para todos los participantes; Bonos de mercadeo social por equipo para las categorias de tejo y minitejo así: Primer puesto: $200,000; Segundo puesto: $160.000; Tercer puesto: $120,000.
Sistema de Juego: Tejo modalidad masculino y minitejo modalidad femenina.  2 fechas por equipos en cada modalidad. Se debe garantizar que todos los equipos juegen las 2 fechas, por puntaje acumulado se definirá el puesto que ocupó cada equipo.
No. de equipos: 10 de 4 integrantes cada uno. 
Horario: Sábados en la mañana.
</t>
  </si>
  <si>
    <t xml:space="preserve">Juzgamiento, veeduría, boletines informativos, congreso técnico de apertura, organización y coordinación. Bebida hidratante por participante en cada fecha, Informe final de la actividad. 
Trofeos para: 1er, 2do, 3er puesto en rama femenina; y 1er, 2do, 3er puesto en rama masculina (6 trofeos). Medallas para todos los participantes; Bonos de mercadeo social por rama masculina y femenina así: Primer puesto: $40,000; Segundo puesto: $30.000; Tercer puesto: $20,000.
Sistema de Juego: Rama femenina y rama masculina.  3 fechas por rama.  2 clasificatoria. 1 final. Cruzados 4 primeros en clasificación y en la misma fecha, final y 3er y 4º puesto. 
Lugar: Instalaciones del ICFES
Horario: Entre semana de 12 del medio día a 2 de la tarde.
No requerimos mesa, pero si raquetas, bolas y  malla
</t>
  </si>
  <si>
    <t>Plan de 3 meses para acondicionamiento físico en Gimnasio: Multifuerza, máquinas cardiovasculares, trabajo abdominal, aeróbicos y sus modalidades de danza aeróbica, spinning, entrenamiento, acceso a piscina y a zonas húmedas
Zona de parqueo
Informe final de la actividad</t>
  </si>
  <si>
    <t>Se realizarán tres (3) caminatas a lo largo del año, a clima templado o cálido cada una con un promedio de 100 participantes.
Para cada una se requiere: Transporte ida y regreso con baño, guia especializado (1 por cada 30 participantes), apoyo médico o socorrista durante toda la caminata (mínimo 2 y uno por cada bus), almuerzo, refrigerios am y pm, seguro médico para accidentes, coordinación y organización del evento. Kit hidratante por persona,
Informe final de la actividad</t>
  </si>
  <si>
    <r>
      <t>Programa de acondicionamiento físico, con 44</t>
    </r>
    <r>
      <rPr>
        <b/>
        <sz val="8"/>
        <rFont val="Arial"/>
        <family val="2"/>
      </rPr>
      <t xml:space="preserve"> sesiones de Yoga</t>
    </r>
    <r>
      <rPr>
        <sz val="8"/>
        <rFont val="Arial"/>
        <family val="2"/>
      </rPr>
      <t xml:space="preserve">,
Frecuencia:  1 clase a la semana entre lunes y viernes, de una hora y media cada clase (12:00 a 1:30 de la tarde),
Deben incluir: estiramiento y calentamiento, posturas básicas, 
ejercicios de respiración abdominal,  ejercicios para el mejoramiento de la función corporal, relajación, a cargo de un instructor de Yoga.
Con materiales (colchonetas, música)
Informe mensual de la actividad y registros de asistencia.
</t>
    </r>
  </si>
  <si>
    <r>
      <t xml:space="preserve">Programa de acondicionamiento físico, con </t>
    </r>
    <r>
      <rPr>
        <b/>
        <sz val="8"/>
        <rFont val="Arial"/>
        <family val="2"/>
      </rPr>
      <t>44 sesiones</t>
    </r>
    <r>
      <rPr>
        <sz val="8"/>
        <rFont val="Arial"/>
        <family val="2"/>
      </rPr>
      <t xml:space="preserve"> </t>
    </r>
    <r>
      <rPr>
        <b/>
        <sz val="8"/>
        <rFont val="Arial"/>
        <family val="2"/>
      </rPr>
      <t>de rumba</t>
    </r>
    <r>
      <rPr>
        <sz val="8"/>
        <rFont val="Arial"/>
        <family val="2"/>
      </rPr>
      <t>,
Frecuencia: 1 clase a la semana entre lunes y viernes, de una hora y media cada una (5:00 a 6:30 de la tarde),
Deben incluir: estiramiento y calentamiento, posturas básicas, ejercicios de respiración abdominal, ejercicios para el mejoramiento de la función corporal, relajación, a cargo de un instructor de Rumbaterapia.
Con materiales (colchonetas, música),
Informe mensual de la actividad y registros de asistencia.</t>
    </r>
  </si>
  <si>
    <t>Taller vivencial, activo – participativo – reflexivo, en Bogotá
Duración: 1 día de 8:00 am a 5:00 pm
 Temas: administración del dinero, administración del tiempo libre, salud,bienestar, y relaciones familiares; 
Se requiere: logística, alquiler de salón de convenciones (preferible en un club con zonas verdes y espacios al aire libre), talleres sobre los temas requeridos,
alimentación, refrigerios am y pm, transporte ida y regreso con baño, materiales tales como libreta, esfero, entre otros, Ayudas audiovisuales, Servicio de greca permanente, 
Coordinación y organización del evento,
Zona de parqueo,
Informe final de la actividad</t>
  </si>
  <si>
    <t>Evento de fiesta infantil por 4 horas, dirigida a los hijos de los funcionarios entre los 3 y los 12 años.
Se requiere: Recepción,  actividades de integración y animación, taller de manualidades, show de magia, taller de maquillaje, globoflexia, sonido, recreadores (1 por cada 15 niños), decoración y ambientación, refrigerio am y pm, para cada niño y para un acompañante por niño, detalle bolsa de dulces,
Informe final de la actividad</t>
  </si>
  <si>
    <t xml:space="preserve">Actividades para los hijos de los funcionarios entre 3 y 17 años inclusive:
Duración: 1 dia,
Se requiere: Monitor por todo el grupo, recreadores por edades (1 recreador por cada 15 niños segun edad), servicio médico (cada bus deberá ir acompañado por un apoyo médico), 
escarapelas, seguros, refrigerios am y pm, almuerzo, transporte ida y regreso con baño, material para las actividades, comunicaciones, entradas a sitios de interés, 
zona de parqueo,
Informe final de la actividad
*Niños menores de 5 años irán acompañados de un adulto como acudiente. Los niños menores de 5 años corresponden a un total de 16, y dentro del costo de la actividad se debe incluir el valor correspondiente a entradas y alimentación de los acudientes. </t>
  </si>
  <si>
    <t xml:space="preserve">Actividades para los hijos de los funcionarios entre 3 y 17 años inclusive:
Duración: 1 dia,
Se requiere: Monitor por todo el grupo, recreadores por edades (1 recreador por cada 15 niños segun edad), servicio médico: (cada bus deberá ir acompañado por un apoyo médico), escarapelas, seguros, refrigerios am y pm, almuerzo, transporte ida y regreso con baño, material para las actividades, comunicaciones, entradas a sitios de interés. 
zona de parqueo,
informe final de la actividad,
*Niños menores de 5 años irán acompañados de un adulto como acudiente y dentro del costo de la actividad se debe incluir el valor correspondiente a entradas y alimentación de los acudientes. </t>
  </si>
  <si>
    <t>Programa recreativo para los funcionarios y su núcleo familiar con duración de 1 dia (sábado) de 8:00 a 5:00 de la tarde:
Se requiere: actividades de recreación e integración, promotores lúdicos (1 por cada 30 personas), 1 monitor por todo el grupo, sonido, refrigerios am y pm, almuerzo, transporte ida y regreso con baño, apoyo médico durante toda la actividad, coordinación y organización del evento,
Zona de parqueo,
Informe final de la actividad.</t>
  </si>
  <si>
    <t>Tarde de integración y esparcimiento para los funcionarios:
Se requiere: Restaurante campestre de 1:00 pm a 6:00 pm, grupo musical por 3 horas, 
almuerzo con entrada, postre y bebida, 2 cervezas por persona, personal de servicio, transporte ida y regreso con baño, apoyo médico durante toda la actividad, coordinación y organización del evento, 
zona de parqueo,
informe final de la actividad</t>
  </si>
  <si>
    <t>Incluye alquiler de salón, transporte ida y regreso con baño, alquiler de videobeam y tablero, almuerzo, refrigerios am y pm, 
zona de parqueo,
servicios complementarios</t>
  </si>
  <si>
    <t xml:space="preserve">VALOR TOTAL </t>
  </si>
  <si>
    <t>FORMATO No 3 - OFERTA ECONOMICA DE LAS ACTIVIDADES A REALIZAR
BOLSA DE BIENESTAR ICFES 2012</t>
  </si>
  <si>
    <t xml:space="preserve">ESCUELA DEPORTIVA
 DE NATACIÓN PARA FUNCIONARIOS E HIJOS </t>
  </si>
  <si>
    <t>VACACIONES RECREATIVAS
 MITAD DE AÑO</t>
  </si>
  <si>
    <t>VACACIONES RECREATIVAS
 FIN DE AÑO</t>
  </si>
  <si>
    <t>CEREMONIA
ENTREGA DE INCENTIVOS
2012</t>
  </si>
  <si>
    <t>25 en cada fecha</t>
  </si>
  <si>
    <t>INCENTIVOS
POR PENSIÓN</t>
  </si>
  <si>
    <t>INCENTIVOS
POR TIEMPO
DE SERVICIOS</t>
  </si>
</sst>
</file>

<file path=xl/styles.xml><?xml version="1.0" encoding="utf-8"?>
<styleSheet xmlns="http://schemas.openxmlformats.org/spreadsheetml/2006/main">
  <numFmts count="4">
    <numFmt numFmtId="43" formatCode="_(* #,##0.00_);_(* \(#,##0.00\);_(* &quot;-&quot;??_);_(@_)"/>
    <numFmt numFmtId="164" formatCode="_-* #,##0.00\ &quot;€&quot;_-;\-* #,##0.00\ &quot;€&quot;_-;_-* &quot;-&quot;??\ &quot;€&quot;_-;_-@_-"/>
    <numFmt numFmtId="165" formatCode="[$$-240A]\ #,##0"/>
    <numFmt numFmtId="166" formatCode="_-[$$-240A]\ * #,##0_ ;_-[$$-240A]\ * \-#,##0\ ;_-[$$-240A]\ * &quot;-&quot;_ ;_-@_ "/>
  </numFmts>
  <fonts count="6">
    <font>
      <sz val="10"/>
      <name val="Arial"/>
    </font>
    <font>
      <sz val="8"/>
      <name val="Arial"/>
      <family val="2"/>
    </font>
    <font>
      <b/>
      <sz val="8"/>
      <name val="Arial"/>
      <family val="2"/>
    </font>
    <font>
      <sz val="10"/>
      <name val="Arial"/>
      <family val="2"/>
    </font>
    <font>
      <b/>
      <sz val="11"/>
      <name val="Arial"/>
      <family val="2"/>
    </font>
    <font>
      <sz val="10"/>
      <name val="Arial"/>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164" fontId="5" fillId="0" borderId="0" applyFont="0" applyFill="0" applyBorder="0" applyAlignment="0" applyProtection="0"/>
  </cellStyleXfs>
  <cellXfs count="44">
    <xf numFmtId="0" fontId="0" fillId="0" borderId="0" xfId="0"/>
    <xf numFmtId="0" fontId="0" fillId="0" borderId="0" xfId="0" applyAlignment="1">
      <alignment wrapText="1"/>
    </xf>
    <xf numFmtId="0" fontId="2" fillId="0" borderId="0" xfId="0" applyFont="1" applyAlignment="1">
      <alignment horizontal="center" vertical="center" wrapText="1"/>
    </xf>
    <xf numFmtId="0" fontId="0" fillId="0" borderId="0" xfId="0" applyBorder="1" applyAlignment="1">
      <alignment vertical="center" wrapText="1"/>
    </xf>
    <xf numFmtId="0" fontId="0" fillId="0" borderId="0" xfId="0" applyBorder="1" applyAlignment="1">
      <alignment wrapText="1"/>
    </xf>
    <xf numFmtId="0" fontId="2" fillId="2" borderId="8" xfId="0" applyFont="1" applyFill="1" applyBorder="1" applyAlignment="1">
      <alignment horizontal="center" vertical="center" wrapText="1"/>
    </xf>
    <xf numFmtId="0" fontId="1" fillId="2" borderId="8" xfId="0" applyFont="1" applyFill="1" applyBorder="1" applyAlignment="1">
      <alignment vertical="top" wrapText="1"/>
    </xf>
    <xf numFmtId="0" fontId="2" fillId="2" borderId="0" xfId="0" applyFont="1" applyFill="1" applyAlignment="1">
      <alignment horizontal="right" vertical="center" wrapText="1"/>
    </xf>
    <xf numFmtId="0" fontId="2" fillId="2" borderId="9" xfId="0" applyFont="1" applyFill="1" applyBorder="1" applyAlignment="1">
      <alignment horizontal="center" vertical="center" wrapText="1"/>
    </xf>
    <xf numFmtId="0" fontId="1" fillId="2" borderId="9" xfId="0" applyFont="1" applyFill="1" applyBorder="1" applyAlignment="1">
      <alignment vertical="top" wrapText="1"/>
    </xf>
    <xf numFmtId="0" fontId="1" fillId="2" borderId="0" xfId="0" applyFont="1" applyFill="1" applyAlignment="1">
      <alignment horizontal="left" vertical="center" textRotation="90" wrapText="1"/>
    </xf>
    <xf numFmtId="0" fontId="1" fillId="2" borderId="0" xfId="0" applyFont="1" applyFill="1" applyAlignment="1">
      <alignment wrapText="1"/>
    </xf>
    <xf numFmtId="0" fontId="0" fillId="2" borderId="0" xfId="0" applyFill="1" applyAlignment="1">
      <alignment wrapText="1"/>
    </xf>
    <xf numFmtId="0" fontId="1" fillId="2" borderId="0" xfId="0" applyFont="1" applyFill="1" applyBorder="1" applyAlignment="1">
      <alignment vertical="center" wrapText="1"/>
    </xf>
    <xf numFmtId="0" fontId="0" fillId="2" borderId="0" xfId="0" applyFill="1" applyBorder="1" applyAlignment="1">
      <alignment vertical="center" wrapText="1"/>
    </xf>
    <xf numFmtId="0" fontId="1" fillId="2" borderId="0" xfId="0" applyFont="1" applyFill="1" applyBorder="1" applyAlignment="1">
      <alignment horizontal="left" vertical="center" textRotation="90" wrapText="1"/>
    </xf>
    <xf numFmtId="0" fontId="1"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vertical="top" wrapText="1"/>
    </xf>
    <xf numFmtId="0" fontId="1" fillId="2" borderId="0" xfId="0" applyFont="1" applyFill="1" applyBorder="1" applyAlignment="1">
      <alignment wrapText="1"/>
    </xf>
    <xf numFmtId="0" fontId="0" fillId="2" borderId="0" xfId="0" applyFill="1" applyBorder="1" applyAlignment="1">
      <alignment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left" vertical="center" wrapText="1"/>
    </xf>
    <xf numFmtId="165" fontId="1" fillId="2" borderId="2" xfId="1" applyNumberFormat="1" applyFont="1" applyFill="1" applyBorder="1" applyAlignment="1">
      <alignment vertical="center" wrapText="1"/>
    </xf>
    <xf numFmtId="165" fontId="1" fillId="2" borderId="2" xfId="0" applyNumberFormat="1" applyFont="1" applyFill="1" applyBorder="1" applyAlignment="1">
      <alignment vertical="center" wrapText="1"/>
    </xf>
    <xf numFmtId="0" fontId="1" fillId="2" borderId="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left" vertical="center" wrapText="1"/>
    </xf>
    <xf numFmtId="166" fontId="1" fillId="2" borderId="2" xfId="2" applyNumberFormat="1" applyFont="1" applyFill="1" applyBorder="1" applyAlignment="1">
      <alignment wrapText="1"/>
    </xf>
    <xf numFmtId="0" fontId="4"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top" wrapText="1"/>
    </xf>
    <xf numFmtId="0" fontId="1" fillId="3" borderId="0" xfId="0" applyFont="1" applyFill="1" applyBorder="1" applyAlignment="1">
      <alignment vertical="center" wrapText="1"/>
    </xf>
    <xf numFmtId="0" fontId="2" fillId="4" borderId="2" xfId="0" applyFont="1" applyFill="1" applyBorder="1" applyAlignment="1">
      <alignment horizontal="center" vertical="center" wrapText="1"/>
    </xf>
    <xf numFmtId="0" fontId="1" fillId="2" borderId="5"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NumberFormat="1" applyFont="1" applyFill="1" applyAlignment="1">
      <alignment horizontal="center" wrapText="1"/>
    </xf>
  </cellXfs>
  <cellStyles count="3">
    <cellStyle name="Millares" xfId="1" builtinId="3"/>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66674</xdr:rowOff>
    </xdr:from>
    <xdr:to>
      <xdr:col>1</xdr:col>
      <xdr:colOff>437345</xdr:colOff>
      <xdr:row>4</xdr:row>
      <xdr:rowOff>19049</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04775" y="66674"/>
          <a:ext cx="1056470"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CO31"/>
  <sheetViews>
    <sheetView tabSelected="1" workbookViewId="0">
      <pane xSplit="3" ySplit="8" topLeftCell="D14" activePane="bottomRight" state="frozen"/>
      <selection pane="topRight" activeCell="D1" sqref="D1"/>
      <selection pane="bottomLeft" activeCell="A9" sqref="A9"/>
      <selection pane="bottomRight" activeCell="A33" sqref="A33:XFD133"/>
    </sheetView>
  </sheetViews>
  <sheetFormatPr baseColWidth="10" defaultRowHeight="12.75"/>
  <cols>
    <col min="1" max="1" width="10.85546875" style="10" customWidth="1"/>
    <col min="2" max="2" width="65.7109375" style="31" customWidth="1"/>
    <col min="3" max="3" width="16.5703125" style="22" customWidth="1"/>
    <col min="4" max="4" width="9.85546875" style="22" customWidth="1"/>
    <col min="5" max="5" width="13.85546875" style="32" customWidth="1"/>
    <col min="6" max="9" width="11.42578125" style="11"/>
    <col min="10" max="93" width="11.42578125" style="12"/>
    <col min="94" max="16384" width="11.42578125" style="1"/>
  </cols>
  <sheetData>
    <row r="2" spans="1:93">
      <c r="B2" s="7" t="s">
        <v>27</v>
      </c>
      <c r="C2" s="5"/>
      <c r="D2" s="5"/>
      <c r="E2" s="6"/>
    </row>
    <row r="3" spans="1:93">
      <c r="B3" s="7" t="s">
        <v>28</v>
      </c>
      <c r="C3" s="8"/>
      <c r="D3" s="8"/>
      <c r="E3" s="9"/>
    </row>
    <row r="4" spans="1:93">
      <c r="B4" s="7" t="s">
        <v>29</v>
      </c>
      <c r="C4" s="8"/>
      <c r="D4" s="8"/>
      <c r="E4" s="9"/>
    </row>
    <row r="6" spans="1:93" s="3" customFormat="1" ht="39.75" customHeight="1">
      <c r="A6" s="38" t="s">
        <v>49</v>
      </c>
      <c r="B6" s="39"/>
      <c r="C6" s="39"/>
      <c r="D6" s="39"/>
      <c r="E6" s="39"/>
      <c r="F6" s="33"/>
      <c r="G6" s="33"/>
      <c r="H6" s="33"/>
      <c r="I6" s="13"/>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row>
    <row r="7" spans="1:93" s="4" customFormat="1">
      <c r="A7" s="15"/>
      <c r="B7" s="16"/>
      <c r="C7" s="17"/>
      <c r="D7" s="17"/>
      <c r="E7" s="18"/>
      <c r="F7" s="19"/>
      <c r="G7" s="19"/>
      <c r="H7" s="19"/>
      <c r="I7" s="19"/>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row>
    <row r="8" spans="1:93" s="2" customFormat="1" ht="54.75" customHeight="1">
      <c r="A8" s="34" t="s">
        <v>9</v>
      </c>
      <c r="B8" s="34" t="s">
        <v>11</v>
      </c>
      <c r="C8" s="34" t="s">
        <v>10</v>
      </c>
      <c r="D8" s="34" t="s">
        <v>14</v>
      </c>
      <c r="E8" s="34" t="s">
        <v>31</v>
      </c>
      <c r="F8" s="34" t="s">
        <v>30</v>
      </c>
      <c r="G8" s="34" t="s">
        <v>26</v>
      </c>
      <c r="H8" s="34" t="s">
        <v>32</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row>
    <row r="9" spans="1:93" ht="171" customHeight="1">
      <c r="A9" s="35" t="s">
        <v>15</v>
      </c>
      <c r="B9" s="23" t="s">
        <v>33</v>
      </c>
      <c r="C9" s="21">
        <v>60</v>
      </c>
      <c r="D9" s="21">
        <v>1</v>
      </c>
      <c r="E9" s="24">
        <v>0</v>
      </c>
      <c r="F9" s="25">
        <f>E9*D9</f>
        <v>0</v>
      </c>
      <c r="G9" s="25">
        <f>F9*0.16</f>
        <v>0</v>
      </c>
      <c r="H9" s="25">
        <f>G9+F9</f>
        <v>0</v>
      </c>
    </row>
    <row r="10" spans="1:93" ht="147" customHeight="1">
      <c r="A10" s="35" t="s">
        <v>16</v>
      </c>
      <c r="B10" s="23" t="s">
        <v>34</v>
      </c>
      <c r="C10" s="21">
        <v>42</v>
      </c>
      <c r="D10" s="21">
        <v>1</v>
      </c>
      <c r="E10" s="24">
        <v>0</v>
      </c>
      <c r="F10" s="25">
        <f t="shared" ref="F10:F28" si="0">E10*D10</f>
        <v>0</v>
      </c>
      <c r="G10" s="25">
        <f t="shared" ref="G10:G28" si="1">F10*0.16</f>
        <v>0</v>
      </c>
      <c r="H10" s="25">
        <f t="shared" ref="H10:H28" si="2">G10+F10</f>
        <v>0</v>
      </c>
    </row>
    <row r="11" spans="1:93" ht="148.5" customHeight="1">
      <c r="A11" s="35" t="s">
        <v>17</v>
      </c>
      <c r="B11" s="23" t="s">
        <v>35</v>
      </c>
      <c r="C11" s="21">
        <v>40</v>
      </c>
      <c r="D11" s="21">
        <v>1</v>
      </c>
      <c r="E11" s="24">
        <v>0</v>
      </c>
      <c r="F11" s="25">
        <f t="shared" si="0"/>
        <v>0</v>
      </c>
      <c r="G11" s="25">
        <f t="shared" si="1"/>
        <v>0</v>
      </c>
      <c r="H11" s="25">
        <f t="shared" si="2"/>
        <v>0</v>
      </c>
    </row>
    <row r="12" spans="1:93" ht="128.25" customHeight="1">
      <c r="A12" s="35" t="s">
        <v>6</v>
      </c>
      <c r="B12" s="23" t="s">
        <v>36</v>
      </c>
      <c r="C12" s="21">
        <v>30</v>
      </c>
      <c r="D12" s="21">
        <v>1</v>
      </c>
      <c r="E12" s="24">
        <v>0</v>
      </c>
      <c r="F12" s="25">
        <f t="shared" si="0"/>
        <v>0</v>
      </c>
      <c r="G12" s="25">
        <f t="shared" si="1"/>
        <v>0</v>
      </c>
      <c r="H12" s="25">
        <f t="shared" si="2"/>
        <v>0</v>
      </c>
    </row>
    <row r="13" spans="1:93" ht="71.25" customHeight="1">
      <c r="A13" s="35" t="s">
        <v>3</v>
      </c>
      <c r="B13" s="23" t="s">
        <v>37</v>
      </c>
      <c r="C13" s="21">
        <v>50</v>
      </c>
      <c r="D13" s="21">
        <v>1</v>
      </c>
      <c r="E13" s="24">
        <v>0</v>
      </c>
      <c r="F13" s="25">
        <f t="shared" si="0"/>
        <v>0</v>
      </c>
      <c r="G13" s="25">
        <f t="shared" si="1"/>
        <v>0</v>
      </c>
      <c r="H13" s="25">
        <f t="shared" si="2"/>
        <v>0</v>
      </c>
    </row>
    <row r="14" spans="1:93" ht="88.5" customHeight="1">
      <c r="A14" s="35" t="s">
        <v>2</v>
      </c>
      <c r="B14" s="23" t="s">
        <v>38</v>
      </c>
      <c r="C14" s="21">
        <v>100</v>
      </c>
      <c r="D14" s="21">
        <v>3</v>
      </c>
      <c r="E14" s="24">
        <v>0</v>
      </c>
      <c r="F14" s="25">
        <f t="shared" si="0"/>
        <v>0</v>
      </c>
      <c r="G14" s="25">
        <f t="shared" si="1"/>
        <v>0</v>
      </c>
      <c r="H14" s="25">
        <f t="shared" si="2"/>
        <v>0</v>
      </c>
    </row>
    <row r="15" spans="1:93" ht="98.25" customHeight="1">
      <c r="A15" s="35" t="s">
        <v>7</v>
      </c>
      <c r="B15" s="23" t="s">
        <v>39</v>
      </c>
      <c r="C15" s="21">
        <v>30</v>
      </c>
      <c r="D15" s="21">
        <v>1</v>
      </c>
      <c r="E15" s="24">
        <v>0</v>
      </c>
      <c r="F15" s="25">
        <f t="shared" si="0"/>
        <v>0</v>
      </c>
      <c r="G15" s="25">
        <f t="shared" si="1"/>
        <v>0</v>
      </c>
      <c r="H15" s="25">
        <f t="shared" si="2"/>
        <v>0</v>
      </c>
    </row>
    <row r="16" spans="1:93" ht="100.5" customHeight="1">
      <c r="A16" s="35" t="s">
        <v>8</v>
      </c>
      <c r="B16" s="23" t="s">
        <v>40</v>
      </c>
      <c r="C16" s="21">
        <v>30</v>
      </c>
      <c r="D16" s="21">
        <v>1</v>
      </c>
      <c r="E16" s="24">
        <v>0</v>
      </c>
      <c r="F16" s="25">
        <f t="shared" si="0"/>
        <v>0</v>
      </c>
      <c r="G16" s="25">
        <f t="shared" si="1"/>
        <v>0</v>
      </c>
      <c r="H16" s="25">
        <f t="shared" si="2"/>
        <v>0</v>
      </c>
    </row>
    <row r="17" spans="1:8" ht="114.75" customHeight="1">
      <c r="A17" s="35" t="s">
        <v>50</v>
      </c>
      <c r="B17" s="23" t="s">
        <v>25</v>
      </c>
      <c r="C17" s="21">
        <v>120</v>
      </c>
      <c r="D17" s="21">
        <v>1</v>
      </c>
      <c r="E17" s="24">
        <v>0</v>
      </c>
      <c r="F17" s="25">
        <f t="shared" si="0"/>
        <v>0</v>
      </c>
      <c r="G17" s="25">
        <f t="shared" si="1"/>
        <v>0</v>
      </c>
      <c r="H17" s="25">
        <f t="shared" si="2"/>
        <v>0</v>
      </c>
    </row>
    <row r="18" spans="1:8" ht="135.75" customHeight="1">
      <c r="A18" s="35" t="s">
        <v>12</v>
      </c>
      <c r="B18" s="23" t="s">
        <v>41</v>
      </c>
      <c r="C18" s="21">
        <v>30</v>
      </c>
      <c r="D18" s="21">
        <v>1</v>
      </c>
      <c r="E18" s="24">
        <v>0</v>
      </c>
      <c r="F18" s="25">
        <f t="shared" si="0"/>
        <v>0</v>
      </c>
      <c r="G18" s="25">
        <f t="shared" si="1"/>
        <v>0</v>
      </c>
      <c r="H18" s="25">
        <f t="shared" si="2"/>
        <v>0</v>
      </c>
    </row>
    <row r="19" spans="1:8" ht="108" customHeight="1">
      <c r="A19" s="35" t="s">
        <v>13</v>
      </c>
      <c r="B19" s="23" t="s">
        <v>42</v>
      </c>
      <c r="C19" s="21">
        <v>60</v>
      </c>
      <c r="D19" s="21">
        <v>1</v>
      </c>
      <c r="E19" s="24">
        <v>0</v>
      </c>
      <c r="F19" s="25">
        <f t="shared" si="0"/>
        <v>0</v>
      </c>
      <c r="G19" s="25">
        <f t="shared" si="1"/>
        <v>0</v>
      </c>
      <c r="H19" s="25">
        <f t="shared" si="2"/>
        <v>0</v>
      </c>
    </row>
    <row r="20" spans="1:8" ht="142.5" customHeight="1">
      <c r="A20" s="35" t="s">
        <v>51</v>
      </c>
      <c r="B20" s="23" t="s">
        <v>43</v>
      </c>
      <c r="C20" s="21">
        <v>60</v>
      </c>
      <c r="D20" s="21">
        <v>1</v>
      </c>
      <c r="E20" s="24">
        <v>0</v>
      </c>
      <c r="F20" s="25">
        <f t="shared" si="0"/>
        <v>0</v>
      </c>
      <c r="G20" s="25">
        <f t="shared" si="1"/>
        <v>0</v>
      </c>
      <c r="H20" s="25">
        <f t="shared" si="2"/>
        <v>0</v>
      </c>
    </row>
    <row r="21" spans="1:8" ht="132.75" customHeight="1">
      <c r="A21" s="35" t="s">
        <v>52</v>
      </c>
      <c r="B21" s="23" t="s">
        <v>44</v>
      </c>
      <c r="C21" s="21">
        <v>60</v>
      </c>
      <c r="D21" s="21">
        <v>1</v>
      </c>
      <c r="E21" s="24">
        <v>0</v>
      </c>
      <c r="F21" s="25">
        <f t="shared" si="0"/>
        <v>0</v>
      </c>
      <c r="G21" s="25">
        <f t="shared" si="1"/>
        <v>0</v>
      </c>
      <c r="H21" s="25">
        <f t="shared" si="2"/>
        <v>0</v>
      </c>
    </row>
    <row r="22" spans="1:8" ht="118.5" customHeight="1">
      <c r="A22" s="35" t="s">
        <v>18</v>
      </c>
      <c r="B22" s="23" t="s">
        <v>19</v>
      </c>
      <c r="C22" s="21">
        <v>80</v>
      </c>
      <c r="D22" s="21">
        <v>1</v>
      </c>
      <c r="E22" s="24">
        <v>0</v>
      </c>
      <c r="F22" s="25">
        <f t="shared" si="0"/>
        <v>0</v>
      </c>
      <c r="G22" s="25">
        <f t="shared" si="1"/>
        <v>0</v>
      </c>
      <c r="H22" s="25">
        <f t="shared" si="2"/>
        <v>0</v>
      </c>
    </row>
    <row r="23" spans="1:8" ht="100.5" customHeight="1">
      <c r="A23" s="35" t="s">
        <v>4</v>
      </c>
      <c r="B23" s="23" t="s">
        <v>45</v>
      </c>
      <c r="C23" s="21">
        <v>170</v>
      </c>
      <c r="D23" s="21">
        <v>1</v>
      </c>
      <c r="E23" s="24">
        <v>0</v>
      </c>
      <c r="F23" s="25">
        <f t="shared" si="0"/>
        <v>0</v>
      </c>
      <c r="G23" s="25">
        <f t="shared" si="1"/>
        <v>0</v>
      </c>
      <c r="H23" s="25">
        <f t="shared" si="2"/>
        <v>0</v>
      </c>
    </row>
    <row r="24" spans="1:8" ht="93.75" customHeight="1">
      <c r="A24" s="35" t="s">
        <v>53</v>
      </c>
      <c r="B24" s="23" t="s">
        <v>46</v>
      </c>
      <c r="C24" s="21">
        <v>250</v>
      </c>
      <c r="D24" s="21">
        <v>1</v>
      </c>
      <c r="E24" s="24">
        <v>0</v>
      </c>
      <c r="F24" s="25">
        <f t="shared" si="0"/>
        <v>0</v>
      </c>
      <c r="G24" s="25">
        <f t="shared" si="1"/>
        <v>0</v>
      </c>
      <c r="H24" s="25">
        <f t="shared" si="2"/>
        <v>0</v>
      </c>
    </row>
    <row r="25" spans="1:8" ht="76.5" customHeight="1">
      <c r="A25" s="36" t="s">
        <v>5</v>
      </c>
      <c r="B25" s="26" t="s">
        <v>47</v>
      </c>
      <c r="C25" s="27" t="s">
        <v>54</v>
      </c>
      <c r="D25" s="27">
        <v>17</v>
      </c>
      <c r="E25" s="24">
        <v>0</v>
      </c>
      <c r="F25" s="25">
        <f t="shared" si="0"/>
        <v>0</v>
      </c>
      <c r="G25" s="25">
        <f t="shared" si="1"/>
        <v>0</v>
      </c>
      <c r="H25" s="25">
        <f t="shared" si="2"/>
        <v>0</v>
      </c>
    </row>
    <row r="26" spans="1:8" ht="71.25" customHeight="1">
      <c r="A26" s="35" t="s">
        <v>20</v>
      </c>
      <c r="B26" s="23" t="s">
        <v>21</v>
      </c>
      <c r="C26" s="21" t="s">
        <v>22</v>
      </c>
      <c r="D26" s="21">
        <v>3</v>
      </c>
      <c r="E26" s="24">
        <v>0</v>
      </c>
      <c r="F26" s="25">
        <f t="shared" si="0"/>
        <v>0</v>
      </c>
      <c r="G26" s="25">
        <f t="shared" si="1"/>
        <v>0</v>
      </c>
      <c r="H26" s="25">
        <f t="shared" si="2"/>
        <v>0</v>
      </c>
    </row>
    <row r="27" spans="1:8" ht="68.25" customHeight="1">
      <c r="A27" s="37" t="s">
        <v>55</v>
      </c>
      <c r="B27" s="23" t="s">
        <v>23</v>
      </c>
      <c r="C27" s="21">
        <v>25</v>
      </c>
      <c r="D27" s="21">
        <v>1</v>
      </c>
      <c r="E27" s="24">
        <v>0</v>
      </c>
      <c r="F27" s="25">
        <f t="shared" si="0"/>
        <v>0</v>
      </c>
      <c r="G27" s="25">
        <f t="shared" si="1"/>
        <v>0</v>
      </c>
      <c r="H27" s="25">
        <f t="shared" si="2"/>
        <v>0</v>
      </c>
    </row>
    <row r="28" spans="1:8" ht="113.25" customHeight="1">
      <c r="A28" s="35" t="s">
        <v>56</v>
      </c>
      <c r="B28" s="28" t="s">
        <v>24</v>
      </c>
      <c r="C28" s="21">
        <v>28</v>
      </c>
      <c r="D28" s="21">
        <v>1</v>
      </c>
      <c r="E28" s="24">
        <v>0</v>
      </c>
      <c r="F28" s="25">
        <f t="shared" si="0"/>
        <v>0</v>
      </c>
      <c r="G28" s="25">
        <f t="shared" si="1"/>
        <v>0</v>
      </c>
      <c r="H28" s="25">
        <f t="shared" si="2"/>
        <v>0</v>
      </c>
    </row>
    <row r="29" spans="1:8" ht="15.75" customHeight="1">
      <c r="A29" s="40" t="s">
        <v>48</v>
      </c>
      <c r="B29" s="41"/>
      <c r="C29" s="41"/>
      <c r="D29" s="41"/>
      <c r="E29" s="41"/>
      <c r="F29" s="41"/>
      <c r="G29" s="42"/>
      <c r="H29" s="29">
        <f>SUM(H9:H28)</f>
        <v>0</v>
      </c>
    </row>
    <row r="31" spans="1:8" ht="30.75" customHeight="1">
      <c r="A31" s="30" t="s">
        <v>0</v>
      </c>
      <c r="B31" s="43" t="s">
        <v>1</v>
      </c>
      <c r="C31" s="43"/>
      <c r="D31" s="43"/>
      <c r="E31" s="43"/>
      <c r="F31" s="43"/>
      <c r="G31" s="43"/>
      <c r="H31" s="43"/>
    </row>
  </sheetData>
  <mergeCells count="3">
    <mergeCell ref="A6:E6"/>
    <mergeCell ref="A29:G29"/>
    <mergeCell ref="B31:H31"/>
  </mergeCells>
  <printOptions horizontalCentered="1"/>
  <pageMargins left="0.78740157480314965" right="0.78740157480314965" top="0.78740157480314965" bottom="0.78740157480314965" header="0.15748031496062992" footer="0"/>
  <pageSetup scale="75" orientation="landscape" r:id="rId1"/>
  <headerFooter alignWithMargins="0">
    <oddHeader>&amp;CANEXO TÉCNICO - BOLSA DE BIENESTAR 2011</oddHeader>
  </headerFooter>
  <rowBreaks count="2" manualBreakCount="2">
    <brk id="21" max="16383" man="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OFERTA ECONOMICA</vt:lpstr>
      <vt:lpstr>'FORMATO OFERTA ECONOMICA'!Títulos_a_imprimir</vt:lpstr>
    </vt:vector>
  </TitlesOfParts>
  <Company>colsubsidio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colsubsidio</dc:creator>
  <cp:lastModifiedBy>adizquierdo</cp:lastModifiedBy>
  <cp:lastPrinted>2012-02-29T17:48:15Z</cp:lastPrinted>
  <dcterms:created xsi:type="dcterms:W3CDTF">2009-03-25T17:55:52Z</dcterms:created>
  <dcterms:modified xsi:type="dcterms:W3CDTF">2012-02-29T17:52:18Z</dcterms:modified>
</cp:coreProperties>
</file>