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cbeltran\Desktop\"/>
    </mc:Choice>
  </mc:AlternateContent>
  <xr:revisionPtr revIDLastSave="0" documentId="12_ncr:500000_{4D9EBEC0-572B-4DAE-B403-56D1D58AB908}" xr6:coauthVersionLast="31" xr6:coauthVersionMax="31" xr10:uidLastSave="{00000000-0000-0000-0000-000000000000}"/>
  <bookViews>
    <workbookView xWindow="0" yWindow="0" windowWidth="28800" windowHeight="12225" tabRatio="876" firstSheet="2" activeTab="3" xr2:uid="{00000000-000D-0000-FFFF-FFFF00000000}"/>
  </bookViews>
  <sheets>
    <sheet name="Perspectivas " sheetId="10" state="hidden" r:id="rId1"/>
    <sheet name="Seguimiento general" sheetId="11" state="hidden" r:id="rId2"/>
    <sheet name="Talento Humano" sheetId="1" r:id="rId3"/>
    <sheet name="Direccionamiento Estratégico" sheetId="2" r:id="rId4"/>
    <sheet name="Valores para resultados" sheetId="4" r:id="rId5"/>
    <sheet name="Evaluación de Resultados" sheetId="5" r:id="rId6"/>
    <sheet name="Información y Comunicación" sheetId="7" r:id="rId7"/>
    <sheet name="Gestión del Conocimiento" sheetId="8" r:id="rId8"/>
    <sheet name="Control Interno"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'Direccionamiento Estratégico'!$A$1:$O$66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11" l="1"/>
  <c r="L13" i="11"/>
  <c r="I13" i="11"/>
  <c r="E13" i="11"/>
  <c r="D13" i="11"/>
  <c r="O12" i="11"/>
  <c r="L12" i="11"/>
  <c r="I12" i="11"/>
  <c r="F12" i="11"/>
  <c r="O11" i="11"/>
  <c r="L11" i="11"/>
  <c r="I11" i="11"/>
  <c r="F11" i="11"/>
  <c r="O10" i="11"/>
  <c r="L10" i="11"/>
  <c r="I10" i="11"/>
  <c r="F10" i="11"/>
  <c r="O9" i="11"/>
  <c r="L9" i="11"/>
  <c r="I9" i="11"/>
  <c r="F9" i="11"/>
  <c r="O8" i="11"/>
  <c r="L8" i="11"/>
  <c r="I8" i="11"/>
  <c r="F8" i="11"/>
  <c r="O7" i="11"/>
  <c r="L7" i="11"/>
  <c r="I7" i="11"/>
  <c r="F7" i="11"/>
  <c r="O6" i="11"/>
  <c r="L6" i="11"/>
  <c r="I6" i="11"/>
  <c r="F6" i="11"/>
  <c r="F13"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Cynthia Faride Beltrán Buitra</author>
  </authors>
  <commentList>
    <comment ref="P3" authorId="0" shapeId="0" xr:uid="{71F2AAC2-8CA6-4E69-AA36-9691485D4B73}">
      <text>
        <r>
          <rPr>
            <sz val="9"/>
            <color indexed="81"/>
            <rFont val="Tahoma"/>
            <family val="2"/>
          </rPr>
          <t>Indique el porcentaje de avance de la actividad</t>
        </r>
      </text>
    </comment>
    <comment ref="Q3" authorId="0" shapeId="0" xr:uid="{8DF1C287-2513-479C-9823-5F1840884FE6}">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xr:uid="{E30FBC2A-DB5F-438E-A4CA-0D8A06F0DB1F}">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xr:uid="{3C85E844-50F3-44D9-81B0-5F822E1B88C3}">
      <text>
        <r>
          <rPr>
            <sz val="9"/>
            <color indexed="81"/>
            <rFont val="Tahoma"/>
            <family val="2"/>
          </rPr>
          <t xml:space="preserve">Indique los nombres de los archivos que soportan la ejecución de las actividades y la ruta donde pueden ser encontrados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Cynthia Faride Beltrán Buitra</author>
    <author>santiustigutierrez</author>
    <author>Laura Santiusti</author>
  </authors>
  <commentList>
    <comment ref="P3" authorId="0" shapeId="0" xr:uid="{3F3D5A8C-529A-4776-A44D-262FB1933249}">
      <text>
        <r>
          <rPr>
            <sz val="9"/>
            <color indexed="81"/>
            <rFont val="Tahoma"/>
            <family val="2"/>
          </rPr>
          <t>Indique el porcentaje de avance de la actividad</t>
        </r>
      </text>
    </comment>
    <comment ref="Q3" authorId="0" shapeId="0" xr:uid="{8C197A8F-329C-475C-B84C-5914E793DAB1}">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xr:uid="{3CCC0344-23E3-4E9D-B302-C10F1BADC7A7}">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xr:uid="{C8B41E13-859E-4320-B20E-FA14866F4A54}">
      <text>
        <r>
          <rPr>
            <sz val="9"/>
            <color indexed="81"/>
            <rFont val="Tahoma"/>
            <family val="2"/>
          </rPr>
          <t xml:space="preserve">Indique los nombres de los archivos que soportan la ejecución de las actividades y la ruta donde pueden ser encontrados
</t>
        </r>
      </text>
    </comment>
    <comment ref="C26" authorId="1" shapeId="0" xr:uid="{00000000-0006-0000-0300-000001000000}">
      <text>
        <r>
          <rPr>
            <sz val="9"/>
            <color indexed="81"/>
            <rFont val="Tahoma"/>
            <family val="2"/>
          </rPr>
          <t>Tener en cuenta que el proyecto estratégico es liderado en conjunto con la DTI, por tanto, existe la posibilidad de duplicidad de dicha acción. Sin embargo, lo proyectado para 2019 es lo relacionado a la gestión propia de la DE.</t>
        </r>
      </text>
    </comment>
    <comment ref="M26" authorId="2" shapeId="0" xr:uid="{00000000-0006-0000-0300-000002000000}">
      <text>
        <r>
          <rPr>
            <b/>
            <sz val="9"/>
            <color indexed="81"/>
            <rFont val="Tahoma"/>
            <family val="2"/>
          </rPr>
          <t xml:space="preserve">2 INFORMES DE CADA PRUEBA QUE COMPONEN EL EXMANEN PRESABER </t>
        </r>
      </text>
    </comment>
    <comment ref="O26" authorId="2" shapeId="0" xr:uid="{00000000-0006-0000-0300-000003000000}">
      <text>
        <r>
          <rPr>
            <b/>
            <sz val="9"/>
            <color indexed="81"/>
            <rFont val="Tahoma"/>
            <family val="2"/>
          </rPr>
          <t xml:space="preserve">3 INFORMES DE CADA PRUEBA QUE COMPONEN EL EXMANEN PRESABER </t>
        </r>
      </text>
    </comment>
    <comment ref="C27" authorId="1" shapeId="0" xr:uid="{00000000-0006-0000-0300-000004000000}">
      <text>
        <r>
          <rPr>
            <b/>
            <sz val="9"/>
            <color indexed="81"/>
            <rFont val="Tahoma"/>
            <family val="2"/>
          </rPr>
          <t>santiustigutierrez:</t>
        </r>
        <r>
          <rPr>
            <sz val="9"/>
            <color indexed="81"/>
            <rFont val="Tahoma"/>
            <family val="2"/>
          </rPr>
          <t xml:space="preserve">
1. Monitoreo aplicación SABER 11, calendario B
2. Monitoreo aplicación SABER 11, calendario A
3.  Monitoreo aplicación SABER PRO Y TYT
4. Monitoreo aplicación SABER TYT
5. Monitoreo aplicación SABER 359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Cynthia Faride Beltrán Buitra</author>
  </authors>
  <commentList>
    <comment ref="P3" authorId="0" shapeId="0" xr:uid="{E687E470-5704-4A8F-9FAD-E2B5C42EBF7C}">
      <text>
        <r>
          <rPr>
            <sz val="9"/>
            <color indexed="81"/>
            <rFont val="Tahoma"/>
            <family val="2"/>
          </rPr>
          <t>Indique el porcentaje de avance de la actividad</t>
        </r>
      </text>
    </comment>
    <comment ref="Q3" authorId="0" shapeId="0" xr:uid="{022C14A8-7288-49B2-8B07-01F7BB4E3B57}">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xr:uid="{A4BA689C-52F8-46C4-8F82-33DFD014498B}">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xr:uid="{CF290765-94E2-4AA0-ADFE-7154684CDF9E}">
      <text>
        <r>
          <rPr>
            <sz val="9"/>
            <color indexed="81"/>
            <rFont val="Tahoma"/>
            <family val="2"/>
          </rPr>
          <t xml:space="preserve">Indique los nombres de los archivos que soportan la ejecución de las actividades y la ruta donde pueden ser encontrados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Cynthia Faride Beltrán Buitra</author>
  </authors>
  <commentList>
    <comment ref="P3" authorId="0" shapeId="0" xr:uid="{00000000-0006-0000-0500-000001000000}">
      <text>
        <r>
          <rPr>
            <sz val="9"/>
            <color indexed="81"/>
            <rFont val="Tahoma"/>
            <family val="2"/>
          </rPr>
          <t>Indique el porcentaje de avance de la actividad</t>
        </r>
      </text>
    </comment>
    <comment ref="Q3" authorId="0" shapeId="0" xr:uid="{00000000-0006-0000-0500-00000200000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xr:uid="{00000000-0006-0000-0500-00000300000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xr:uid="{00000000-0006-0000-0500-000004000000}">
      <text>
        <r>
          <rPr>
            <sz val="9"/>
            <color indexed="81"/>
            <rFont val="Tahoma"/>
            <family val="2"/>
          </rPr>
          <t xml:space="preserve">Indique los nombres de los archivos que soportan la ejecución de las actividades y la ruta donde pueden ser encontrados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Cynthia Faride Beltrán Buitra</author>
  </authors>
  <commentList>
    <comment ref="P3" authorId="0" shapeId="0" xr:uid="{00000000-0006-0000-0600-000001000000}">
      <text>
        <r>
          <rPr>
            <sz val="9"/>
            <color indexed="81"/>
            <rFont val="Tahoma"/>
            <family val="2"/>
          </rPr>
          <t>Indique el porcentaje de avance de la actividad</t>
        </r>
      </text>
    </comment>
    <comment ref="Q3" authorId="0" shapeId="0" xr:uid="{00000000-0006-0000-0600-00000200000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xr:uid="{00000000-0006-0000-0600-00000300000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xr:uid="{00000000-0006-0000-0600-000004000000}">
      <text>
        <r>
          <rPr>
            <sz val="9"/>
            <color indexed="81"/>
            <rFont val="Tahoma"/>
            <family val="2"/>
          </rPr>
          <t xml:space="preserve">Indique los nombres de los archivos que soportan la ejecución de las actividades y la ruta donde pueden ser encontrados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Cynthia Faride Beltrán Buitra</author>
  </authors>
  <commentList>
    <comment ref="P3" authorId="0" shapeId="0" xr:uid="{00000000-0006-0000-0700-000001000000}">
      <text>
        <r>
          <rPr>
            <sz val="9"/>
            <color indexed="81"/>
            <rFont val="Tahoma"/>
            <family val="2"/>
          </rPr>
          <t>Indique el porcentaje de avance de la actividad</t>
        </r>
      </text>
    </comment>
    <comment ref="Q3" authorId="0" shapeId="0" xr:uid="{00000000-0006-0000-0700-00000200000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xr:uid="{00000000-0006-0000-0700-00000300000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xr:uid="{00000000-0006-0000-0700-000004000000}">
      <text>
        <r>
          <rPr>
            <sz val="9"/>
            <color indexed="81"/>
            <rFont val="Tahoma"/>
            <family val="2"/>
          </rPr>
          <t xml:space="preserve">Indique los nombres de los archivos que soportan la ejecución de las actividades y la ruta donde pueden ser encontrados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Cynthia Faride Beltrán Buitra</author>
  </authors>
  <commentList>
    <comment ref="P3" authorId="0" shapeId="0" xr:uid="{00000000-0006-0000-0800-000001000000}">
      <text>
        <r>
          <rPr>
            <sz val="9"/>
            <color indexed="81"/>
            <rFont val="Tahoma"/>
            <family val="2"/>
          </rPr>
          <t>Indique el porcentaje de avance de la actividad</t>
        </r>
      </text>
    </comment>
    <comment ref="Q3" authorId="0" shapeId="0" xr:uid="{00000000-0006-0000-0800-000002000000}">
      <text>
        <r>
          <rPr>
            <sz val="9"/>
            <color indexed="81"/>
            <rFont val="Tahoma"/>
            <family val="2"/>
          </rPr>
          <t>Indique el dato correspondiente al valor del  numerador y denominador del indicador de actividad y su resultado para el periodo informado, de acuerdo con la fórmula de la columna "Formula medición del indicador de actividad"</t>
        </r>
      </text>
    </comment>
    <comment ref="R3" authorId="0" shapeId="0" xr:uid="{00000000-0006-0000-0800-000003000000}">
      <text>
        <r>
          <rPr>
            <sz val="9"/>
            <color indexed="81"/>
            <rFont val="Tahoma"/>
            <family val="2"/>
          </rPr>
          <t xml:space="preserve">Dexcriba las acciones Adelantadas en el periodo informado y el análisis del resultado del indicador. </t>
        </r>
        <r>
          <rPr>
            <sz val="9"/>
            <color indexed="81"/>
            <rFont val="Tahoma"/>
            <family val="2"/>
          </rPr>
          <t xml:space="preserve">
</t>
        </r>
      </text>
    </comment>
    <comment ref="S3" authorId="0" shapeId="0" xr:uid="{00000000-0006-0000-0800-000004000000}">
      <text>
        <r>
          <rPr>
            <sz val="9"/>
            <color indexed="81"/>
            <rFont val="Tahoma"/>
            <family val="2"/>
          </rPr>
          <t xml:space="preserve">Indique los nombres de los archivos que soportan la ejecución de las actividades y la ruta donde pueden ser encontrados
</t>
        </r>
      </text>
    </comment>
  </commentList>
</comments>
</file>

<file path=xl/sharedStrings.xml><?xml version="1.0" encoding="utf-8"?>
<sst xmlns="http://schemas.openxmlformats.org/spreadsheetml/2006/main" count="1176" uniqueCount="357">
  <si>
    <t>Perspectiva</t>
  </si>
  <si>
    <t>Acción</t>
  </si>
  <si>
    <t>Derecho que le aplica</t>
  </si>
  <si>
    <t>Responsable</t>
  </si>
  <si>
    <t>Unidad de Medida</t>
  </si>
  <si>
    <t>Fecha de Ejecución</t>
  </si>
  <si>
    <t>Programación Actividades</t>
  </si>
  <si>
    <t>Inicio
DD/MM/AAAA</t>
  </si>
  <si>
    <t>Final DD/MM/AAAA</t>
  </si>
  <si>
    <t>I TRIMESTRE</t>
  </si>
  <si>
    <t>II TRIMESTRE</t>
  </si>
  <si>
    <t>III TRIMESTRE</t>
  </si>
  <si>
    <t>IV TRIMESTRE</t>
  </si>
  <si>
    <t xml:space="preserve">%
Proyectado </t>
  </si>
  <si>
    <t>Objetivo
 Estratégico</t>
  </si>
  <si>
    <t xml:space="preserve">Meta del 
Indicador </t>
  </si>
  <si>
    <t xml:space="preserve">Frecuencia de 
Medición
 del Indicador </t>
  </si>
  <si>
    <t>Incursionar en nuevos mercados y ofrecer servicios de mayor valor agregado al cliente</t>
  </si>
  <si>
    <t>Fortalecer análisis y divulgación de información relevante para grupos de interés</t>
  </si>
  <si>
    <t>Fortalecer la toma de decisiones a partir de información financiera</t>
  </si>
  <si>
    <t>Optimizar los procesos misionales</t>
  </si>
  <si>
    <t>Mejorar los procesos administrativos</t>
  </si>
  <si>
    <t>Fortalecer y posicionar el proceso de investigación</t>
  </si>
  <si>
    <t>Generar una cultura de calidad e innovación en todos los niveles de la organización</t>
  </si>
  <si>
    <t>Fortalecer el uso de la tecnología</t>
  </si>
  <si>
    <t>Atraer, retener y desarrollar el talento humano con los perfiles y competencias requeridos</t>
  </si>
  <si>
    <t>PERSPECTIVA DE LOS CLIENTES</t>
  </si>
  <si>
    <t>PERSPECTIVA FINANCIERA</t>
  </si>
  <si>
    <t>PERSPECTIVA DE PROCESOS</t>
  </si>
  <si>
    <t>PERSPECTIVA DE APRENDIZAJE &amp; DESARROLLO ORGANIZACIONAL</t>
  </si>
  <si>
    <t>STH</t>
  </si>
  <si>
    <t>Derecho que
 le aplica</t>
  </si>
  <si>
    <t>Derecho al trabajo 
en condiciones dignas.</t>
  </si>
  <si>
    <t>DTI</t>
  </si>
  <si>
    <t>SI</t>
  </si>
  <si>
    <t>SASG</t>
  </si>
  <si>
    <t>Formular  y ejecutar el Plan de Conservación Documental</t>
  </si>
  <si>
    <t>Formular  y ejecutar el Plan de Preservación Digital</t>
  </si>
  <si>
    <t>UAC</t>
  </si>
  <si>
    <t>Formular y ejecutar el Plan Anticorrupción y de Atención al Ciudadano</t>
  </si>
  <si>
    <t>OAP</t>
  </si>
  <si>
    <t>Formular y ejecutar el Plan Estratégico de Talento Humano</t>
  </si>
  <si>
    <t>Formular y ejecutar el Plan de Capacitación</t>
  </si>
  <si>
    <t>Formular y ejecutar el Plan de Vacantes</t>
  </si>
  <si>
    <t>Formular y ejecutar el Plan de Seguridad y Salud en el Trabajo</t>
  </si>
  <si>
    <t>Formular y ejecutar el Plan de Previsión de Recursos Humanos</t>
  </si>
  <si>
    <t xml:space="preserve">Formular y ejecutar el Plan de Incentivos </t>
  </si>
  <si>
    <t>Formular y ejecutar el Plan de Mantenimiento de Servicios Tecnológicos</t>
  </si>
  <si>
    <t>Formular y ejecutar el Plan Anual de Adquisiciones (PAA)</t>
  </si>
  <si>
    <t>DE</t>
  </si>
  <si>
    <t>SE</t>
  </si>
  <si>
    <t>SAyD</t>
  </si>
  <si>
    <t>SDI</t>
  </si>
  <si>
    <t xml:space="preserve">Proyecto Estratégico: Gobierno de Datos </t>
  </si>
  <si>
    <t>Proyecto Estratégico: Sistema de Gestión de seguridad de la Información en el Icfes</t>
  </si>
  <si>
    <t>Proyecto estratégico: Agenda de Investigación</t>
  </si>
  <si>
    <t>OGPI</t>
  </si>
  <si>
    <t xml:space="preserve">Fórmula del indicador </t>
  </si>
  <si>
    <t xml:space="preserve">Proyecto estratégico: Gestión del conocimiento como insumo para la estabilización de pruebas </t>
  </si>
  <si>
    <t xml:space="preserve">Proyecto estratégico: Pruebas adaptativas </t>
  </si>
  <si>
    <t>Formular y hacer seguimiento al Plan de Seguridad y Privacidad de la Información.</t>
  </si>
  <si>
    <t>Formular y hacer seguimiento al Plan de Tratamiento de Riesgos de Seguridad y Privacidad de la Información.</t>
  </si>
  <si>
    <t>Formular y ejecutar el Plan de austeridad y gestión ambiental</t>
  </si>
  <si>
    <t>%</t>
  </si>
  <si>
    <t>Trimestral</t>
  </si>
  <si>
    <t xml:space="preserve">No actividades ejecutadas / No actividades programadas </t>
  </si>
  <si>
    <t>Índice de Frecuencia de Enfermedades Laborales  = ( No de  Casos Nuevos de Enfermedad Laboral  /  No de trabajadores ) x 100</t>
  </si>
  <si>
    <t>Índice de Severidad de Accidentes de Trabajo = ( ( Días perdidos por Accidentes de Trabajo + Días cargados en el periodo ) x 240,000 ) / HHT</t>
  </si>
  <si>
    <t>Frecuencia Accidentes de Trabajo = ( Accidentes trabajo reportados / Horas hombres trabajadas ) X 240.000</t>
  </si>
  <si>
    <t>Implementación del Sistema de Gestión de Seguridad y Salud en el Trabajo</t>
  </si>
  <si>
    <t>30/092019</t>
  </si>
  <si>
    <t>NA</t>
  </si>
  <si>
    <t xml:space="preserve">Ventanilla hacia adentro: Realizar el plan de trabajo orientado a dar cumplimiento a los requisitos  y procedimientos de defensa judicial, control normativo y conceptualización jurídica. </t>
  </si>
  <si>
    <t>Derecho a la
información.</t>
  </si>
  <si>
    <t>OAJ</t>
  </si>
  <si>
    <t>Porcentaje</t>
  </si>
  <si>
    <t>Cuatrimestral</t>
  </si>
  <si>
    <r>
      <t xml:space="preserve"># de actividades  ejecutadas </t>
    </r>
    <r>
      <rPr>
        <sz val="11"/>
        <rFont val="Calibri"/>
        <family val="2"/>
        <scheme val="minor"/>
      </rPr>
      <t xml:space="preserve"> en la acción propuesta por la OAJ
_________________________________ x 100
# de actividades  ejecutadas en la acción propuesta por la OAJ</t>
    </r>
  </si>
  <si>
    <t xml:space="preserve">Fórmular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</si>
  <si>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 xml:space="preserve">Derecho a la información </t>
  </si>
  <si>
    <t># de actividades ejecutadas Plan de Acción Institucional
__ x 100
# actividades planeadas en el Plan de Acción Institucional</t>
  </si>
  <si>
    <t xml:space="preserve">Trimestral </t>
  </si>
  <si>
    <t>Fórmular y ejecutar el  Plan de actualización del Modelo Integrado de Planeación y Gestión - MIPG</t>
  </si>
  <si>
    <t># de actividades ejecutadas oportunamente en el Plan MIPG
_________________________________ x 100
Total actividades en el Plan de MIPG</t>
  </si>
  <si>
    <t># de actividades planeadas/# de actividades ejecutadas</t>
  </si>
  <si>
    <t>Derecho a la información</t>
  </si>
  <si>
    <t>Cumplir con la totalidad de acciones estipuladas en el Plan de Gestión del Conocimiento vigencia 2019</t>
  </si>
  <si>
    <t>Artículo 27. El Estado garantiza las libertades de enseñanza, aprendizaje, investigación y cátedra.</t>
  </si>
  <si>
    <t>Equipo de Gestión de Conocimiento (OAP, STH, DTI, SDI)</t>
  </si>
  <si>
    <t>100%</t>
  </si>
  <si>
    <t>15/01/2019</t>
  </si>
  <si>
    <t>15/12/2019</t>
  </si>
  <si>
    <t>25%</t>
  </si>
  <si>
    <t>50%</t>
  </si>
  <si>
    <t>80%</t>
  </si>
  <si>
    <t># de actividades ejecutadas / # de actividades planeadas *100</t>
  </si>
  <si>
    <t>Realizar, ejecutar y hacer seguimiento a la estrategia de comunicación externa e interna para  visibilizar la gestión institucional  (ciudadanos, proveedores, contratistas, organismos de control, fuentes de financiación, colaboradores y otros organismos).</t>
  </si>
  <si>
    <t>OACM</t>
  </si>
  <si>
    <t xml:space="preserve">             # de piezas realizadas  hasta semestre X                                                                          ---------                                                                               1,000 de comunicaciones X 100 </t>
  </si>
  <si>
    <t>Semestral</t>
  </si>
  <si>
    <t>Diseñar e implementar el 100% de la estrategia de rendición de cuentas</t>
  </si>
  <si>
    <t>OAP-OACM</t>
  </si>
  <si>
    <t xml:space="preserve">Actividades ejecutadas/Actividades planeadas </t>
  </si>
  <si>
    <r>
      <rPr>
        <sz val="11"/>
        <color rgb="FF000000"/>
        <rFont val="Calibri"/>
        <family val="2"/>
      </rPr>
      <t>≥</t>
    </r>
    <r>
      <rPr>
        <sz val="11"/>
        <color rgb="FF000000"/>
        <rFont val="Arial"/>
        <family val="2"/>
      </rPr>
      <t>80%</t>
    </r>
  </si>
  <si>
    <t xml:space="preserve">Anual </t>
  </si>
  <si>
    <t>Enero de 2019</t>
  </si>
  <si>
    <t>Diciembre de 2019</t>
  </si>
  <si>
    <t>Construcción o actualización de marcos de referencia para las pruebas que desarrolle la SDI.</t>
  </si>
  <si>
    <t>Derecho a la información.
Derecho a la igualdad.</t>
  </si>
  <si>
    <t>Número de marcos construidos o ajustados, y publicados
________________________________________________
No. total de marcos proyectados para construir                            *100</t>
  </si>
  <si>
    <t>Anual</t>
  </si>
  <si>
    <t>N/A</t>
  </si>
  <si>
    <t>Construcción de ítems de las pruebas de Estado que aplique el Icfes.</t>
  </si>
  <si>
    <t>No. de ítems construidos 
____________________________________
No. total de ítems requeridos para la vigencia         *100</t>
  </si>
  <si>
    <t>Gestionar los comités técnicos de área programados para la vigencia.</t>
  </si>
  <si>
    <t>Número de comités técnicos de área realizados
________________________________________________
No. total de comités técnicos de área programados                     *100</t>
  </si>
  <si>
    <t>Construcción o actualización de guías de orientación</t>
  </si>
  <si>
    <t>No. de guías ajustadas y publicadas
____________________________________
No. total de guías requeridas  en la vigencia          *100</t>
  </si>
  <si>
    <t>Derecho a la información.</t>
  </si>
  <si>
    <r>
      <rPr>
        <sz val="11"/>
        <color rgb="FF000000"/>
        <rFont val="MS Reference Sans Serif"/>
        <family val="2"/>
      </rPr>
      <t></t>
    </r>
    <r>
      <rPr>
        <sz val="12.65"/>
        <color rgb="FF000000"/>
        <rFont val="Arial"/>
        <family val="2"/>
      </rPr>
      <t xml:space="preserve"> =</t>
    </r>
    <r>
      <rPr>
        <sz val="11"/>
        <color rgb="FF000000"/>
        <rFont val="Arial"/>
        <family val="2"/>
      </rPr>
      <t xml:space="preserve"> (EC + EA + EAA)/ 3
1. EC Encuesta de cobertura   
2. EA Encuesta de aplicabilidad   
3. EAA Encuesta de auto aprendizaje  
</t>
    </r>
  </si>
  <si>
    <t>Promedio</t>
  </si>
  <si>
    <t>Derecho a la educación</t>
  </si>
  <si>
    <t>Número de informes del análisis de funcionamiento diferencial de las pruebas presentadas en papel, electrónica y CAT</t>
  </si>
  <si>
    <t>Número de reportes</t>
  </si>
  <si>
    <t>Monitoreo de las pruebas de Estado e internacionales</t>
  </si>
  <si>
    <t>No aplica</t>
  </si>
  <si>
    <t>% avance de la actividad</t>
  </si>
  <si>
    <t xml:space="preserve">Optimizar los procesos misionales
</t>
  </si>
  <si>
    <t xml:space="preserve">Realizar seguimiento a la aplicación de los exámenes de estado (Saber 11, Saber TYT, Saber PRO ) programados, de acuerdo al cronograma general establecido </t>
  </si>
  <si>
    <t>Derecho a la Información</t>
  </si>
  <si>
    <t>SAI</t>
  </si>
  <si>
    <t>N° de exámenes aplicados/ N° de exámenes programados *100</t>
  </si>
  <si>
    <t>Formular,  hacer seguimiento y presentar los resultados del  Plan de Participación Ciudadana</t>
  </si>
  <si>
    <t xml:space="preserve">Derecho a la participación </t>
  </si>
  <si>
    <t>(Actividades ejecutadas / Actividades planeadas)*100%</t>
  </si>
  <si>
    <t xml:space="preserve">Trimestral      </t>
  </si>
  <si>
    <t xml:space="preserve">Generar boletines informativos internos, sobre el estado de las PQRs. </t>
  </si>
  <si>
    <t>Derecho a interponer peticiones</t>
  </si>
  <si>
    <t xml:space="preserve">Cantidad de boletines socializados </t>
  </si>
  <si>
    <t xml:space="preserve">Bimensual </t>
  </si>
  <si>
    <t>Realizar seguimiento a las actividades derivadas de la  socialización del estudio de percepción.</t>
  </si>
  <si>
    <t>Participar en las Ferias Nacionales de Servicio al Ciudadano lideradas por el DNP</t>
  </si>
  <si>
    <t xml:space="preserve">Formular y  hacer seguimiento del  Plan de  racionalización de trámites. </t>
  </si>
  <si>
    <t>Realizar un diagnóstico y promover acciones de mejora para el canal Sistema de Preguntas Frecuentes.</t>
  </si>
  <si>
    <t xml:space="preserve">Realizar un diagnóstico y promover acciones de mejora para las encuestas de satisfacción de los diferentes canales de atención. </t>
  </si>
  <si>
    <t>Registrar, clasificar y realizar seguimiento la atención de PQRSD realizadas por los grupos de interés.</t>
  </si>
  <si>
    <t xml:space="preserve">Derecho a la Información </t>
  </si>
  <si>
    <t xml:space="preserve">Cantidad de informes publicados </t>
  </si>
  <si>
    <t xml:space="preserve">Numérico </t>
  </si>
  <si>
    <t>Generar acciones de comunicación y divulgación para dar a conocer en detalle  los trámites y servicios del Icfes a los ciudadanos</t>
  </si>
  <si>
    <t>Desarrollar actividades de capacitación y sensibilización servicio al ciudadano.</t>
  </si>
  <si>
    <t xml:space="preserve">Cantidad de capacitaciones realizadas </t>
  </si>
  <si>
    <t>Actualizar el conocimiento del personal dispuesto para la atención al ciudadano, en temas institucionales para lograr la consistencia y homogeneidad de la información.</t>
  </si>
  <si>
    <t>Revisar la efectividad y aplicación de controles, planes de contingencia y actividades de monitoreo vinculados a riesgos clave en la entidad a través de Seguimientos al Mapa de Riesgos del Instituto</t>
  </si>
  <si>
    <t>OCI</t>
  </si>
  <si>
    <t>No de Seguimientos realizados /No de seguimientos programados en el PAA para la vigencia 2019</t>
  </si>
  <si>
    <t xml:space="preserve">Porcentaje </t>
  </si>
  <si>
    <t>No de talleres y campañas realizadas / No de talleres y campañas programados en el PAA para la vigencia 2019</t>
  </si>
  <si>
    <t xml:space="preserve">Semestral </t>
  </si>
  <si>
    <t>Realizar seguimientos al Plan de Mejoramiento del Instituto</t>
  </si>
  <si>
    <t>No de informes realizados /No de informes  programados en el PAA para la vigencia 2019</t>
  </si>
  <si>
    <t>Convocatorias de Investigación</t>
  </si>
  <si>
    <t>Derecho a la educación, información y participación</t>
  </si>
  <si>
    <t>&gt;10%</t>
  </si>
  <si>
    <t>Seminario Internacional</t>
  </si>
  <si>
    <t>Derecho a la educación, información, libre expresión y participación</t>
  </si>
  <si>
    <t>&gt;80%</t>
  </si>
  <si>
    <t>Diagramación y revisión de estilo de ítems construidos.
(* Revisar estilo de redacción
* Diagramar ítems)</t>
  </si>
  <si>
    <t>SPI</t>
  </si>
  <si>
    <t xml:space="preserve">
%ID=(Ítems Diagramados/Ítems programados para Diagramación)*100</t>
  </si>
  <si>
    <t>100% de las actividades planeadas para la vigencia</t>
  </si>
  <si>
    <t xml:space="preserve">Armado  y diagramación de las diferentes pruebas </t>
  </si>
  <si>
    <t>%PAD=(Pruebas Armadas y Diagramadas/Pruebas programadas para Armado y Diagramación)*100</t>
  </si>
  <si>
    <t>Codificación de las respuestas de las pruebas en función de los cronogramas establecidos</t>
  </si>
  <si>
    <t>%PCod=(Pruebas Codificadas/Pruebas programadas para Codificación)*100</t>
  </si>
  <si>
    <t>Proyecto estratégico: Diseñar la metodología de evaluación de proyectos de inversión  en el Instituto</t>
  </si>
  <si>
    <t>Libertad de Asociación,  Derecho a la educación y libertad de enseñanza, Derecho a la información.</t>
  </si>
  <si>
    <t>Un Documento Presentado</t>
  </si>
  <si>
    <t>Documento</t>
  </si>
  <si>
    <t xml:space="preserve">Proyecto estratégico:
Diseño del portafolio de servicios del Instituto
</t>
  </si>
  <si>
    <t>Proyecto Estratégico: SGSST: Desarrollar el Plan de Trabajo para el Sistema  de Seguridad y Salud en el Trabajo y hacer medición y seguimiento a su impacto. Esta actividad apunta a las rutas de la felicidad, ruta de crecimiento y ruta de la calidad.</t>
  </si>
  <si>
    <t>Formular y ejecutar el Plan Institucional de archivos-PINAR</t>
  </si>
  <si>
    <t># de actividades del PINAR desarrolladas en el periodo ___________________________________ x100
 # Total  actividades programadas en el PINAR</t>
  </si>
  <si>
    <t>TRIMESTRAL</t>
  </si>
  <si>
    <t xml:space="preserve"># de actividades del Plan de  Conservación Documental  desarrolladas en el periodo  
___________________________________ x100
# Total  actividades programadas en el Plan de  Conservación Documental </t>
  </si>
  <si>
    <t xml:space="preserve"># de actividades del Plan de  Preservación Digital  desarrolladas en el periodo 
___________________________________ x100
 # Total  actividades programadas en el  Plan de  Preservación Digital   </t>
  </si>
  <si>
    <t># de actividades del Plan de  Austeridad y Gestión Ambiental  desarrolladas en el periodo
___________________________________ x100
 # Total  actividades programadas en el  Plan de  Austeridad y Gestión Ambiental</t>
  </si>
  <si>
    <t>Realizar oportunamente el registro de novedades  en  SIGEP</t>
  </si>
  <si>
    <t># de accesos creados y dados de alta a hojas de vida  en SIGEP
____________________ x 100
Total de contratos personas naturales  celebrados en el periodo.</t>
  </si>
  <si>
    <t># de accesos dados de baja a las hojas de vida en SIGEP
____________________ x 100
Total de contratos personas naturales  finalizados en el periodo.</t>
  </si>
  <si>
    <t xml:space="preserve">Fórmular y ejecutar el plan de trabajo con los componentes definidos en el numeral 3.2.3.3. del Manual Operativo Sistema de Gestión Mipg para el desarrollo de actividades de gestión ambiental de la entidad.  </t>
  </si>
  <si>
    <t># de actividades ejecutadas oportunamente en el periodo  del Plan de trabajo Gestión Ambiental
______________________ x 100
# Total actividades programadas en el periodo del   Plan de trabajo de   de Gestión Ambiental</t>
  </si>
  <si>
    <t>N.A</t>
  </si>
  <si>
    <t>SEMESTRAL</t>
  </si>
  <si>
    <t>Conocer el avance de los ingresos generados en relación con la proyección total para vigencia, utilizando el in dicador "Ejecución de Ingresos"</t>
  </si>
  <si>
    <t>SFC</t>
  </si>
  <si>
    <t xml:space="preserve">Recaudo de la vigencia / Total  de  ingresos proyectados </t>
  </si>
  <si>
    <t>Medir la relación entre  los compromisos adquiridos y los pagos realizados dentro de los Gastos de Funcionamiento de la Entidad, utilizando el indicador "Ejecución de gastos de funcionamiento"</t>
  </si>
  <si>
    <t>Pagos por gastos de funcionamiento/  Compromisos de gastos de funcionamiento</t>
  </si>
  <si>
    <t>Relación entre  los compromisos adquiridos y los pagos realizados dentro de los Gastos de Operación Comercial</t>
  </si>
  <si>
    <t>Pagos por gastos de Operación comercial/  Compromisos de gastos de Operación comercial</t>
  </si>
  <si>
    <t>Medir la relación entre  los compromisos adquiridos y los pagos realizados dentro de los Gastos de  Inversión</t>
  </si>
  <si>
    <t>Pagos por de Gastos de  Inversión/  Compromisos de Gastos de  Inversión</t>
  </si>
  <si>
    <t>Medir la capacidad de la entidad para cubrir sus obligaciones a corto plazo utilizando para tal fin el indicador: "Razón del corriente"</t>
  </si>
  <si>
    <t>Numero de veces</t>
  </si>
  <si>
    <t>Igual ó mayor a 1 veces</t>
  </si>
  <si>
    <t>trimestral</t>
  </si>
  <si>
    <t>Total pasivo/Total activo</t>
  </si>
  <si>
    <t>igual ó menor al 10%</t>
  </si>
  <si>
    <t>Medir la rentabilidad generada por los activos durante el ejercicio contable; para este fin se utiliza entre otros indicadores el denominado "Rendimiento activo total"</t>
  </si>
  <si>
    <t>Utilidad del ejercicio /Total activo</t>
  </si>
  <si>
    <t>entre 0% y 1%</t>
  </si>
  <si>
    <t>Monitorear el comportamiento de la actualización metodológica de los exámenes requeridos.</t>
  </si>
  <si>
    <t>2- Porcentaje de oportunidad de los Manuales de Calificación</t>
  </si>
  <si>
    <t xml:space="preserve">Procesamiento y calificación de Saber 11, Presaber, Validantes para 2018-1 y 2018-2, así como la entrega de calibraciones para armado de la prueba y generación de otros insumos. </t>
  </si>
  <si>
    <t>Resolución 161 DE 2016 y Resolución 457 DE 2016</t>
  </si>
  <si>
    <t xml:space="preserve">% de avance </t>
  </si>
  <si>
    <t>Resolución 455 de 2016</t>
  </si>
  <si>
    <t>Diseño de Nuevos Procesos para Saber 359 vigencia 2019</t>
  </si>
  <si>
    <t>Resolución 252 de 2017</t>
  </si>
  <si>
    <t xml:space="preserve">Calificación Otras pruebas </t>
  </si>
  <si>
    <t>SDA</t>
  </si>
  <si>
    <t>Número de pruebas adaptativas aplicadas de manera electrónica durante la vigencia 2019
/ 
Número de pruebas adaptativas planeadas a ser aplicadas de manera electrónica durante la vigencia 2019</t>
  </si>
  <si>
    <t>Número de pruebas aplicadas de manera electrónica durante la vigencia 2019
/
Número de pruebas planeadas a ser aplicadas de manera electrónica para la vigencia 2019</t>
  </si>
  <si>
    <t>Número de actividades ejecutadas del plan de trabajo
/
Número de actividades planeadas en el plan de trabajo</t>
  </si>
  <si>
    <t>Número de actividades ejecutadas del plan de trabajo 
/
Número de actividades planeadas en el plan de trabajo</t>
  </si>
  <si>
    <t>Si el Instituto realiza ejercicios de arquitectura empresarial en toda la entidad, su puntaje es 100%. Si realiza ejercicios de arquitectura empresarial a nivel de uno proceso o más procesos del Instituto, su puntaje es 80%. Si se encuentra en proceso de ejecución, su puntaje es 40%. De lo contrario, su puntaje es 0%.</t>
  </si>
  <si>
    <t>Número de actividades de alineación de Gobierno Digital ejecutadas
/
Número de actividades de alineación de Gobierno Digital planeadas</t>
  </si>
  <si>
    <t>Se divide el número de opciones de respuesta que tiene el PETI sobre el total de opciones de respuesta (6) indicados en los literales (a) hasta (f),  y luego se multiplica el resultado por 100%. Si la entidad no tiene PETI o tiene PETI pero éste no incluye ninguna de las opciones de respuesta, tiene 0%. 
La entidad incluyó en el  PETI:
a. El portafolio o mapa de ruta de los proyectos
b. La proyección del presupuesto, 
c. El entendimiento estratégico, 
d. El análisis de la situación actual, 
e. El plan de comunicaciones del PETI
f. Todos los dominios del Marco de Referencia.</t>
  </si>
  <si>
    <t>Porcentaje de cumplimiento en la ejecución de los objetivos del PETI</t>
  </si>
  <si>
    <t>Un (1) documento de diagnóstico elaborado</t>
  </si>
  <si>
    <t>Un (1) documento de Plan de Trabajo elaborado</t>
  </si>
  <si>
    <t>Número de actividades ejecutadas
/
Número de actividades planeadas en el plan de trabajo</t>
  </si>
  <si>
    <t>Un (1) documento sobre la estrategia de innovación aplicable a la Dirección de Tecnología e Información para la vigencia 2019</t>
  </si>
  <si>
    <t>Un (1) documento sobre las de oportunidades de mejora identificadas</t>
  </si>
  <si>
    <t>Un (1) documento sobre la evaluación de tecnologías que pueden ser aplicadas al Instituto</t>
  </si>
  <si>
    <t>Número de prototipos ejecutados
/
Número de prototipos planeados</t>
  </si>
  <si>
    <t>Número de pruebas de concepto ejecutadas
/
Número de pruebas de concepto planeadas</t>
  </si>
  <si>
    <t>Número de servicios implementados
/
Número de servicios planeados a ser implementados</t>
  </si>
  <si>
    <t>Un (1) documento con el plan de trabajo</t>
  </si>
  <si>
    <t>Un (1) documento con el análisis del nuevo sistema de calificación</t>
  </si>
  <si>
    <t xml:space="preserve">Un (1) documento con el plan de trabajo </t>
  </si>
  <si>
    <t>(Número de procesos validados
/
Número de procesos propuestos)*100%</t>
  </si>
  <si>
    <t>Mensual</t>
  </si>
  <si>
    <t>Porcentaje de avance del cronograma establecido como trabajo de la Ola</t>
  </si>
  <si>
    <t>Bimestral</t>
  </si>
  <si>
    <t>Número de actividades ejecutadas del Plan de Seguridad y Privacidad de la Información
/
Número de actividades planteadas en el Plan de Seguridad y Privacidad de la Información</t>
  </si>
  <si>
    <t>Número de actividades ejecutadas del Plan de Tratamiento de Riesgos de Seguridad y Privacidad de la Información
/
Número de actividades planteadas en el Plan de Tratamiento de Riesgos de Seguridad y Privacidad de la Información</t>
  </si>
  <si>
    <t xml:space="preserve">
Formular y ejecutar el plan de trabajo para la administración del ciclo de vida del software</t>
  </si>
  <si>
    <t xml:space="preserve">Formular y ejecutar el modelo de servicios para la ejecución de pruebas funcionales y no funcionales </t>
  </si>
  <si>
    <t>Dos (2) informes sobre el estado de ejecución de las pruebas</t>
  </si>
  <si>
    <t>Número de mantenimientos realizados de acuerdo con el alcance definido en el Plan de mantenimiento de servicios tecnológicos
/
Número de mantenimientos programados de acuerdo con el alcance definido en el Plan de mantenimiento de servicios tecnológicos</t>
  </si>
  <si>
    <t>Un (1) documento con el modelo de gestión de operación de TI</t>
  </si>
  <si>
    <t>Fortalecer las aplicaciones internas de apoyo al Icfes</t>
  </si>
  <si>
    <t>Publicar conjuntos de datos con resultados anonimizados en FTP y Portal de datos abiertos</t>
  </si>
  <si>
    <t>Número de conjuntos de datos publicados
/
Número de conjuntos de datos planeados publicar</t>
  </si>
  <si>
    <t>Diseñar. Desarrollar e implementar los elementos relacionados con el Sistema de Información de Calidad de la Educación</t>
  </si>
  <si>
    <t>Número de actividades ejecutadas
/
Número de actividades planeadas</t>
  </si>
  <si>
    <t>Número de migraciones realizadas
/
Número de migraciones planeadas</t>
  </si>
  <si>
    <t>Número de requerimientos ejecutados
/
Número de requerimientos planeados.</t>
  </si>
  <si>
    <t>Número de estructuras de datos maestros implementadas
/
Número de estructuras de datos maestros planeadas.</t>
  </si>
  <si>
    <t>Número de solicitudes diseñadas e implementadas
/
Número de solicitudes de limpieza de datos planeadas.</t>
  </si>
  <si>
    <t>Número de videos publicados
/
Número de videos planeados a realizar</t>
  </si>
  <si>
    <t>Generación de informes de Analítica institucional</t>
  </si>
  <si>
    <t>Número de informes construidos
/
Número de informes planeados</t>
  </si>
  <si>
    <t>Proyecto estratégico: Pruebas por computador:
Aplicar de manera electrónica las pruebas definidas para la vigencia 2019</t>
  </si>
  <si>
    <t>Proyecto estratégico: Gestión de armado:
Definir y ejecutar un plan de trabajo para implementar la primera fase de una herramienta para el armado de pruebas tanto en modalidad papel como en modalidad electrónica</t>
  </si>
  <si>
    <t>Proyecto Estratégico: Arquitectura Empresarial:
Desarrollar ejercicios de Arquitectura Empresarial a los procesos misionales de la entidad</t>
  </si>
  <si>
    <t>Formular y ejecutar el Plan Estratégico de Tecnologías de la Información (PETI):
Formular el Plan Estratégico de Tecnología e Información alineado al Plan Estratégico Institucional y Sectorial</t>
  </si>
  <si>
    <t>Formular y ejecutar el Plan Estratégico de Tecnologías de la Información (PETI):
Hacer seguimiento a la ejecución de los objetivos del PETI</t>
  </si>
  <si>
    <t>Proyecto estratégico: Integración de las pruebas ECDF y Saber 359 con los procesos misionales existentes:
Identificar los requerimientos y necesidades de las pruebas ECDF y Saber 359 para integrarlas a través los sistemas misionales</t>
  </si>
  <si>
    <t xml:space="preserve">Proyecto estratégico: Integración de las pruebas ECDF y Saber 359 con los procesos misionales existentes:
Ejecutar el plan de trabajo definido </t>
  </si>
  <si>
    <t>Proyecto  estratégico:  Innovación y prototipado de soluciones:
Diseñar y documentar la estrategia de innovación para soluciones TIC del Instituto</t>
  </si>
  <si>
    <t xml:space="preserve">Proyecto  estratégico:  Innovación y prototipado de soluciones:
Identificar oportunidades de mejora en los productos y servicios </t>
  </si>
  <si>
    <t>Proyecto  estratégico:  Innovación y prototipado de soluciones:
Evaluar tecnologías emergentes, tendencias e impactos en Tecnologías de Información que puedan ser implementados</t>
  </si>
  <si>
    <t>Proyecto  estratégico:  Innovación y prototipado de soluciones:
Documentar, definir e implementar prototipos para uso de tecnologías</t>
  </si>
  <si>
    <t>Proyecto  estratégico:  Innovación y prototipado de soluciones:
Documentar, definir e implementar prueba de concepto para uso de tecnologías</t>
  </si>
  <si>
    <t xml:space="preserve">Proyecto estratégico: modelo de  interoperabilidad:
Implementar servicios de intercambio de información </t>
  </si>
  <si>
    <t>Proyecto estratégico: Sistema misional Prisma:
Formular un plan de trabajo que involucre:  a)implementación de mejoras a los módulos Citación, Aprovisionamiento e Inscripción ; b) actividades a seguir derivadas del diagnóstico realizado sobre los módulos de Inscripción y Recaudo y c) nuevas funcionalidades solicitadas (ej. gestión de novedades, funcionalidades de configuración o parametrización)</t>
  </si>
  <si>
    <t xml:space="preserve">Proyecto estratégico: Sistema misional Prisma:
Ejecutar el plan de trabajo definido </t>
  </si>
  <si>
    <t>Proyecto Estratégico: Gobierno de Datos 
Medir el cumplimiento en la validación y formalización del mapa de información respecto de los 16 procesos definidos en el Icfes durante el período de medición</t>
  </si>
  <si>
    <t>Proyecto Estratégico: Gobierno de Datos 
Medir el cumplimiento en la implementación de las cuatro (4) Unidades de Información propuestas para desarrollar en el período de medición.</t>
  </si>
  <si>
    <t>N:A</t>
  </si>
  <si>
    <t xml:space="preserve">Implementar Fase 2 Portal Integrado:
Identificar y priorizar mejoras </t>
  </si>
  <si>
    <t>Implementar Fase 2 Portal Integrado:
Definir y priorizar nuevas funcionalidades
Identificar Integraciones</t>
  </si>
  <si>
    <t>Gestión de arquitectura de datos e información:
Diseñar e implementar migraciones de datos que permitan lograr integración de estructuras de ICFESDB-interactivo al sistema misional PRISMA.</t>
  </si>
  <si>
    <t>Gestión de arquitectura de datos e información:
Diseñar, implementar y desarrollar modelos de bases de datos que permitan soportar los sistemas de información existentes, así, como nuevas iniciativas de negocio, orientado a la integración de sistemas, (Saber 359, PRISMA, Prueba electrónica, Interoperabilidad, innovación, entre otros).</t>
  </si>
  <si>
    <t>Gestión de arquitectura de datos e información:
Implementación de estructuras de datos maestros siguiendo los lineamientos establecidos por la Subdirección de Información.</t>
  </si>
  <si>
    <t>Gestión de arquitectura de datos e información:
Realizar depuración, limpieza de información de la base de datos misional, de acuerdo a lineamientos establecidos por la Subdirección de Información.</t>
  </si>
  <si>
    <t>Generar y publicar video tutoriales de los módulos que hacen parte del sistema de información misional dirigidos a la ciudadanía:
Elaborar video tutoriales y realizar la publicación, de los módulos de Inscripción y recaudo, Informe de aplicación, consulta de citación y publicación de resultados para las diferentes aplicaciones que realiza el ICFES</t>
  </si>
  <si>
    <t xml:space="preserve">Documento que evidencie la metodología de evaluación de proyectos de inversión  en el Instituto </t>
  </si>
  <si>
    <t>Documento que evidencie el Diseño del portafolio de servicios del Instituto
y su respectiva socialización</t>
  </si>
  <si>
    <t xml:space="preserve">Valor en millones de los compromisos del periodo acumulado del plan anual de adquisiciones
____________________ x 100
Valor en millones del total del presupuesto sin disponibilidad </t>
  </si>
  <si>
    <t>Activo corriente/Pasivo corriente</t>
  </si>
  <si>
    <t>Medir el endeudamiento total de la entidad reflejando el nivel de participación de los acreedores en el financiamiento de la entidad; para este fin se utiliza el indicador " endeudamiento total"</t>
  </si>
  <si>
    <t>Proyecto estratégico: Pruebas adaptativas: Realizar la aplicación de las pruebas adaptativas por computador definidas para la vigencia 2019</t>
  </si>
  <si>
    <t>Proyecto estratégico: Gestión de ítems:
Definir y ejecutar un plan de trabajo para diseñar e implementar la primera fase de una herramienta que permita soportar el ciclo de vida de los ítems</t>
  </si>
  <si>
    <t>Proyecto Estratégico: Arquitectura Empresarial: Desarrollar actividades para mantener las iniciativas de Gobierno Digital desarrolladas por las diferentes áreas de la entidad alineadas</t>
  </si>
  <si>
    <t>Proyecto estratégico: Integración de las pruebas ECDF y Saber 359 con los procesos misionales existentes: Formular un plan de trabajo que involucre el diseño y desarrollo de los requerimientos identificados para la integración de las pruebas ECDF y Saber 359 a través de los sistemas misionales</t>
  </si>
  <si>
    <t>Proyecto estratégico: Sistema misional Prisma:
Elaborar el diagnóstico de la situación actual de los módulos de inscripción y recaudo del sistema misional PRISMA</t>
  </si>
  <si>
    <t>Proyecto estratégico: sistema de calificación del Instituto.
Elaborar el documento de análisis del nuevo sistema de calificación</t>
  </si>
  <si>
    <t>Proyecto estratégico: sistema de calificación del Instituto.
Formular un plan de trabajo que permita hacer seguimiento al levantamiento de información e implementación del nuevo sistema de calificación del Instituto</t>
  </si>
  <si>
    <t>Proyecto estratégico: sistema de calificación del Instituto.
Ejecutar el plan de trabajo definido para el nuevo sistema de calificación del Instituto</t>
  </si>
  <si>
    <t># de actividades Formuladas y ejecutadas de la Estrategia de rendición de cuentas
_________________________________ x 100
Total actividades de la Estrategia de  rendición de cuentas</t>
  </si>
  <si>
    <t>(Cantidad de ferias participadas/ cantidad de ferias convocadas)*100%</t>
  </si>
  <si>
    <t>Número de actividades ejecutadas del plan de trabajo para establecer lineamientos y configuraciones necesarias para administrar el ciclo de vida del desarrollo de software
/
Número de actividades planeadas en el plan de trabajo</t>
  </si>
  <si>
    <t xml:space="preserve">Un (1) documento de lineamientos de pruebas unitarias y desarrollo dirigido por pruebas.(TDD) elaborado </t>
  </si>
  <si>
    <t>Número de módulos configurados de integración continua y despliegue continuo para los módulos determinados en el plan de trabajo
/
Número de módulos planeados configurar</t>
  </si>
  <si>
    <t>Un (1) documento con el modelo elaborado para la realización de las pruebas funcionales y no funcionales dentro de la Dirección de Tecnología e Información</t>
  </si>
  <si>
    <t>Formular y ejecutar el modelo de gestión de operación de TI</t>
  </si>
  <si>
    <t>Número de salidas a producción ejecutadas
/
Número de salidas a producción planeadas</t>
  </si>
  <si>
    <t>Un (1) documento  que contenga el inventario actual de las aplicaciones internas que sirven de apoyo a la gestión del Instituto (Orfeo, Daruma, ERP, etc.) y la manera como interoperan entre sí.</t>
  </si>
  <si>
    <t>Un (1) documento con el plan de trabajo que involucre el levantamiento de requerimientos, revisión de viabilidad técnica e implementación de mejoras a las aplicaciones internas que sirven de apoyo a la gestión del Instituto (Orfeo, Daruma, ERP, etc.)</t>
  </si>
  <si>
    <t xml:space="preserve">Número de mejoras implementadas / Nro. de mejoras planificadas
</t>
  </si>
  <si>
    <t xml:space="preserve">
Nro. de nuevas funcionalidades implementadas / Nro. de nuevas funcionalidades planificadas
</t>
  </si>
  <si>
    <t>Implementar Fase 2 Portal Integrado:
Gestionar implementación Fase 2 (Análisis, Diseño, Desarrollo, Pruebas, Despliegue en Producción, Estabilización)</t>
  </si>
  <si>
    <t xml:space="preserve">
Nro. de integraciones implementadas / Nro. de integraciones planificadas</t>
  </si>
  <si>
    <t>%
de avance de la actividad</t>
  </si>
  <si>
    <t>Valor de las variables y resultado del indicador de actividad</t>
  </si>
  <si>
    <t>Análisis de avance de la actividad y resultado del indicador</t>
  </si>
  <si>
    <t>Evidencia</t>
  </si>
  <si>
    <t>Procesamiento y calificación de Saber TyT Ponal 2018. Entrega de calibraciones para armado y generación de otros insumos.</t>
  </si>
  <si>
    <t>Generación de insumos para análisis de ítems, procesamiento y calificación de Saber PRO y Saber TyT 2019. Calificación de Saber PRO exterior 2019 y 2019. Entrega de calibraciones para armado y generación de otros insumos.</t>
  </si>
  <si>
    <t>Piloto República Dominicana, Prueba Mayores,  prueba de patrulleros para ascenso a grado Subintendente, Prueba TyT para policias.</t>
  </si>
  <si>
    <t>Única</t>
  </si>
  <si>
    <t>Proyecto estratégico: Retroalimentación de Pruebas y Resultados: 1. Fortalecer el análisis de información de los resultados y factores asociados a la calidad de la educación para identificar elementos diferenciadores en el proceso educativo.</t>
  </si>
  <si>
    <t>2.  Producir información de interés, clara y pertinente para los diferentes públicos objetivos para incentivar la toma de decisiones y la construccion de planes de mejoramiento.</t>
  </si>
  <si>
    <t>3. Diseñar y desarrollar estrategias alternativas para llegar a todos los grupos de interes.</t>
  </si>
  <si>
    <t>Formular y ejecutar el Plan de Fortalecimeinto Organizacional</t>
  </si>
  <si>
    <t xml:space="preserve">% de avance a las acciones establecidas del Plan de formtalecimiento organizacional </t>
  </si>
  <si>
    <t>Un documento con el diseño de la metodología de gestión de proyectos, elaborado y socializado</t>
  </si>
  <si>
    <t>Realizar la contratación transaccional  a través  del SECOP I</t>
  </si>
  <si>
    <t>Procesos contractuales gestionados  en  SECOP I
________________________ x 100
Total de procesos contractuales celebrados por la Entidad</t>
  </si>
  <si>
    <t>Realizar auditorías de gestión  a  diferentes Procesos del Instituto  priorizadas de acuerdo al nivel de riesgo,  y realizar los informes de Ley y  seguimientos  que le competen a la OCI</t>
  </si>
  <si>
    <t>No de auditorías e Informes de Ley y seguimientos realizados  /No de auditorías  e informes de ley  programadas en el PAA para la vigencia 2019</t>
  </si>
  <si>
    <t>DIMENSIÓN MIPG</t>
  </si>
  <si>
    <t>SEGUIMIENTO  TRIMESTRAL</t>
  </si>
  <si>
    <t>I</t>
  </si>
  <si>
    <t>II</t>
  </si>
  <si>
    <t>III</t>
  </si>
  <si>
    <t>IV</t>
  </si>
  <si>
    <t>Cantidad actividades ejecutadas</t>
  </si>
  <si>
    <t>Cantidad actividades planeadas</t>
  </si>
  <si>
    <t>Cumplimiento</t>
  </si>
  <si>
    <t xml:space="preserve">Talento Humano </t>
  </si>
  <si>
    <t xml:space="preserve">Direccionamiento estratégico </t>
  </si>
  <si>
    <t>Gestión con valores para Resultados</t>
  </si>
  <si>
    <t xml:space="preserve">Evaluación de Resultados </t>
  </si>
  <si>
    <t xml:space="preserve">Información y Comunicación </t>
  </si>
  <si>
    <t xml:space="preserve">Gestión del Conocimiento </t>
  </si>
  <si>
    <t>Control Interno</t>
  </si>
  <si>
    <t>RESULTADO GLOBAL</t>
  </si>
  <si>
    <t>META</t>
  </si>
  <si>
    <t>AVANCE GLOBAL PLAN DE ACCIÓN INSTITUCIONAL</t>
  </si>
  <si>
    <t>Realizar talleres o campañas de sensibilización con enfoque en planes de mejoramiento, líneas de defensa y buenas prácticas de control.</t>
  </si>
  <si>
    <t xml:space="preserve">Metodología diseñada (fase 1) </t>
  </si>
  <si>
    <t>Proyecto estratégico: 
Diseño de la metodología de gestión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</si>
</sst>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4">
    <font>
      <sz val="11"/>
      <color theme="1"/>
      <name val="Calibri"/>
      <family val="2"/>
      <scheme val="minor"/>
    </font>
    <font>
      <sz val="11"/>
      <color rgb="FF000000"/>
      <name val="Calibri"/>
      <family val="2"/>
    </font>
    <font>
      <b/>
      <sz val="11"/>
      <color rgb="FF000000"/>
      <name val="Arial"/>
      <family val="2"/>
    </font>
    <font>
      <b/>
      <sz val="11"/>
      <name val="Arial"/>
      <family val="2"/>
    </font>
    <font>
      <sz val="11"/>
      <color rgb="FF000000"/>
      <name val="Arial"/>
      <family val="2"/>
    </font>
    <font>
      <b/>
      <sz val="11"/>
      <color theme="1"/>
      <name val="Calibri"/>
      <family val="2"/>
      <scheme val="minor"/>
    </font>
    <font>
      <sz val="11"/>
      <color theme="1"/>
      <name val="Arial"/>
      <family val="2"/>
    </font>
    <font>
      <b/>
      <sz val="11"/>
      <color theme="1"/>
      <name val="Arial"/>
      <family val="2"/>
    </font>
    <font>
      <sz val="11"/>
      <name val="Arial"/>
      <family val="2"/>
    </font>
    <font>
      <sz val="11"/>
      <name val="Calibri "/>
    </font>
    <font>
      <sz val="10"/>
      <name val="Arial"/>
      <family val="2"/>
    </font>
    <font>
      <sz val="11"/>
      <color theme="1"/>
      <name val="Calibri"/>
      <family val="2"/>
      <scheme val="minor"/>
    </font>
    <font>
      <sz val="11"/>
      <name val="Calibri"/>
      <family val="2"/>
      <scheme val="minor"/>
    </font>
    <font>
      <sz val="11"/>
      <color rgb="FF000000"/>
      <name val="MS Reference Sans Serif"/>
      <family val="2"/>
    </font>
    <font>
      <sz val="12.65"/>
      <color rgb="FF000000"/>
      <name val="Arial"/>
      <family val="2"/>
    </font>
    <font>
      <sz val="9"/>
      <color indexed="81"/>
      <name val="Tahoma"/>
      <family val="2"/>
    </font>
    <font>
      <b/>
      <sz val="9"/>
      <color indexed="81"/>
      <name val="Tahoma"/>
      <family val="2"/>
    </font>
    <font>
      <sz val="11"/>
      <color rgb="FF000000"/>
      <name val="Arial"/>
      <family val="2"/>
    </font>
    <font>
      <sz val="11"/>
      <name val="Arial"/>
      <family val="2"/>
    </font>
    <font>
      <sz val="11"/>
      <name val="Calibri"/>
      <family val="2"/>
    </font>
    <font>
      <sz val="11"/>
      <color rgb="FF222222"/>
      <name val="Arial"/>
      <family val="2"/>
    </font>
    <font>
      <b/>
      <sz val="11"/>
      <color rgb="FF222222"/>
      <name val="Arial"/>
      <family val="2"/>
    </font>
    <font>
      <b/>
      <sz val="12"/>
      <name val="Calibri"/>
      <family val="2"/>
      <scheme val="minor"/>
    </font>
    <font>
      <b/>
      <sz val="8"/>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92D050"/>
        <bgColor indexed="64"/>
      </patternFill>
    </fill>
    <fill>
      <patternFill patternType="solid">
        <fgColor theme="0"/>
        <bgColor rgb="FFFFFFFF"/>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00"/>
        <bgColor rgb="FFFFFFFF"/>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6" tint="0.59999389629810485"/>
        <bgColor theme="4" tint="0.79998168889431442"/>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s>
  <cellStyleXfs count="5">
    <xf numFmtId="0" fontId="0" fillId="0" borderId="0"/>
    <xf numFmtId="0" fontId="10" fillId="0" borderId="0"/>
    <xf numFmtId="9" fontId="11" fillId="0" borderId="0" applyFont="0" applyFill="0" applyBorder="0" applyAlignment="0" applyProtection="0"/>
    <xf numFmtId="0" fontId="11" fillId="0" borderId="0"/>
    <xf numFmtId="9" fontId="10" fillId="0" borderId="0" applyFont="0" applyFill="0" applyBorder="0" applyAlignment="0" applyProtection="0"/>
  </cellStyleXfs>
  <cellXfs count="206">
    <xf numFmtId="0" fontId="0" fillId="0" borderId="0" xfId="0"/>
    <xf numFmtId="0" fontId="0" fillId="0" borderId="0" xfId="0" applyFont="1"/>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4"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6" fillId="0" borderId="0" xfId="0" applyFont="1"/>
    <xf numFmtId="9" fontId="8" fillId="0"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1" xfId="2" applyFont="1" applyFill="1" applyBorder="1" applyAlignment="1">
      <alignment horizontal="center" vertical="center" wrapText="1"/>
    </xf>
    <xf numFmtId="0" fontId="9" fillId="0" borderId="3"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0" fillId="0" borderId="1" xfId="0" applyFont="1" applyBorder="1"/>
    <xf numFmtId="0" fontId="4"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0" fillId="0" borderId="2" xfId="0" applyBorder="1" applyAlignment="1">
      <alignment horizontal="center" vertical="center"/>
    </xf>
    <xf numFmtId="9" fontId="0" fillId="0" borderId="2" xfId="0" applyNumberFormat="1" applyBorder="1" applyAlignment="1">
      <alignment horizontal="center" vertical="center"/>
    </xf>
    <xf numFmtId="0" fontId="0" fillId="0" borderId="2" xfId="0" applyFont="1" applyBorder="1" applyAlignment="1">
      <alignment horizontal="center" vertical="center"/>
    </xf>
    <xf numFmtId="14" fontId="0" fillId="0" borderId="2" xfId="0" applyNumberFormat="1" applyFont="1" applyBorder="1" applyAlignment="1">
      <alignment horizontal="center" vertical="center"/>
    </xf>
    <xf numFmtId="9" fontId="0" fillId="0" borderId="4" xfId="2" applyFont="1" applyFill="1" applyBorder="1" applyAlignment="1">
      <alignment horizontal="center" vertical="center"/>
    </xf>
    <xf numFmtId="9" fontId="0" fillId="0" borderId="2" xfId="2" applyFont="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14" fontId="0" fillId="0" borderId="1" xfId="0" applyNumberFormat="1" applyFont="1" applyBorder="1" applyAlignment="1">
      <alignment horizontal="center" vertical="center"/>
    </xf>
    <xf numFmtId="9" fontId="0" fillId="0" borderId="1" xfId="2" applyFont="1" applyFill="1" applyBorder="1" applyAlignment="1">
      <alignment horizontal="center" vertical="center"/>
    </xf>
    <xf numFmtId="9" fontId="0" fillId="0" borderId="1" xfId="2" applyFont="1" applyBorder="1" applyAlignment="1">
      <alignment horizontal="center" vertical="center"/>
    </xf>
    <xf numFmtId="0" fontId="4" fillId="2" borderId="1" xfId="0" quotePrefix="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 fontId="8"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9"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17" fontId="12" fillId="0" borderId="1" xfId="0" applyNumberFormat="1" applyFont="1" applyBorder="1" applyAlignment="1">
      <alignment horizontal="center" vertical="center"/>
    </xf>
    <xf numFmtId="9" fontId="12" fillId="0" borderId="1"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xf>
    <xf numFmtId="0" fontId="4" fillId="2"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9" fontId="4" fillId="0" borderId="1" xfId="2" applyFont="1" applyFill="1" applyBorder="1" applyAlignment="1">
      <alignment horizontal="center" vertical="center" wrapText="1"/>
    </xf>
    <xf numFmtId="14" fontId="9" fillId="0" borderId="1" xfId="1" applyNumberFormat="1" applyFont="1" applyBorder="1" applyAlignment="1">
      <alignment horizontal="center" vertical="center"/>
    </xf>
    <xf numFmtId="0" fontId="9" fillId="5" borderId="1" xfId="1" applyFont="1" applyFill="1" applyBorder="1" applyAlignment="1">
      <alignment horizontal="center" vertical="center" wrapText="1"/>
    </xf>
    <xf numFmtId="9" fontId="9" fillId="0" borderId="1" xfId="1" applyNumberFormat="1" applyFont="1" applyBorder="1" applyAlignment="1">
      <alignment horizontal="center" vertical="center"/>
    </xf>
    <xf numFmtId="0" fontId="4"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9" fontId="17" fillId="0" borderId="9" xfId="0" applyNumberFormat="1" applyFont="1" applyFill="1" applyBorder="1" applyAlignment="1">
      <alignment horizontal="center" vertical="center" wrapText="1"/>
    </xf>
    <xf numFmtId="14" fontId="18" fillId="0" borderId="10" xfId="0" applyNumberFormat="1" applyFont="1" applyFill="1" applyBorder="1" applyAlignment="1">
      <alignment horizontal="center" vertical="center"/>
    </xf>
    <xf numFmtId="164" fontId="18" fillId="0" borderId="0" xfId="0" applyNumberFormat="1" applyFont="1" applyFill="1" applyAlignment="1">
      <alignment horizontal="center" vertical="center"/>
    </xf>
    <xf numFmtId="0" fontId="0" fillId="0" borderId="0" xfId="0" applyFont="1" applyFill="1" applyAlignment="1"/>
    <xf numFmtId="14" fontId="18" fillId="0" borderId="9"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9" fontId="17" fillId="0" borderId="9" xfId="2" applyFont="1" applyFill="1" applyBorder="1" applyAlignment="1">
      <alignment horizontal="center" vertical="center" wrapText="1"/>
    </xf>
    <xf numFmtId="14" fontId="17" fillId="0" borderId="9" xfId="0" applyNumberFormat="1" applyFont="1" applyFill="1" applyBorder="1" applyAlignment="1">
      <alignment horizontal="center" vertical="center" wrapText="1"/>
    </xf>
    <xf numFmtId="0" fontId="17" fillId="0" borderId="9" xfId="0" applyFont="1" applyFill="1" applyBorder="1" applyAlignment="1">
      <alignment horizontal="center" vertical="center"/>
    </xf>
    <xf numFmtId="9" fontId="17" fillId="0" borderId="9" xfId="0" applyNumberFormat="1" applyFont="1" applyFill="1" applyBorder="1" applyAlignment="1">
      <alignment horizontal="center" vertical="center"/>
    </xf>
    <xf numFmtId="14" fontId="17" fillId="0" borderId="9" xfId="0" applyNumberFormat="1" applyFont="1" applyFill="1" applyBorder="1" applyAlignment="1">
      <alignment horizontal="center" vertical="center"/>
    </xf>
    <xf numFmtId="164" fontId="17" fillId="0" borderId="9" xfId="0" applyNumberFormat="1" applyFont="1" applyFill="1" applyBorder="1" applyAlignment="1">
      <alignment horizontal="center" vertical="center"/>
    </xf>
    <xf numFmtId="0" fontId="17" fillId="2" borderId="9" xfId="0" applyFont="1" applyFill="1" applyBorder="1" applyAlignment="1">
      <alignment horizontal="center" vertical="center" wrapText="1"/>
    </xf>
    <xf numFmtId="9" fontId="17" fillId="2" borderId="9" xfId="0" applyNumberFormat="1" applyFont="1" applyFill="1" applyBorder="1" applyAlignment="1">
      <alignment horizontal="center" vertical="center" wrapText="1"/>
    </xf>
    <xf numFmtId="0" fontId="17" fillId="2" borderId="9" xfId="0" applyFont="1" applyFill="1" applyBorder="1" applyAlignment="1">
      <alignment horizontal="center" vertical="center"/>
    </xf>
    <xf numFmtId="14" fontId="17" fillId="2" borderId="9" xfId="0" applyNumberFormat="1" applyFont="1" applyFill="1" applyBorder="1" applyAlignment="1">
      <alignment horizontal="center" vertical="center"/>
    </xf>
    <xf numFmtId="9" fontId="17" fillId="2" borderId="9" xfId="0" applyNumberFormat="1" applyFont="1" applyFill="1" applyBorder="1" applyAlignment="1">
      <alignment horizontal="center" vertical="center"/>
    </xf>
    <xf numFmtId="0" fontId="0" fillId="0" borderId="0" xfId="0" applyFont="1" applyAlignment="1">
      <alignment vertical="center"/>
    </xf>
    <xf numFmtId="0" fontId="4" fillId="0" borderId="1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0" fillId="0" borderId="0" xfId="0" applyFont="1" applyAlignment="1"/>
    <xf numFmtId="0" fontId="4" fillId="0" borderId="1" xfId="0" applyFont="1" applyBorder="1" applyAlignment="1">
      <alignment horizontal="center" vertical="center" wrapText="1"/>
    </xf>
    <xf numFmtId="9"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9" fontId="11" fillId="0" borderId="1" xfId="3" applyNumberFormat="1" applyFont="1" applyBorder="1" applyAlignment="1">
      <alignment horizontal="center" vertical="center" wrapText="1"/>
    </xf>
    <xf numFmtId="0" fontId="4" fillId="2" borderId="9" xfId="0" applyFont="1" applyFill="1" applyBorder="1" applyAlignment="1">
      <alignment horizontal="center" vertical="center" wrapText="1"/>
    </xf>
    <xf numFmtId="0" fontId="4" fillId="0" borderId="0" xfId="0" applyFont="1" applyAlignment="1">
      <alignment vertical="center"/>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4" fillId="0" borderId="9" xfId="0" applyFont="1" applyBorder="1" applyAlignment="1">
      <alignment horizontal="center" vertical="center" wrapText="1"/>
    </xf>
    <xf numFmtId="14" fontId="18" fillId="0" borderId="9" xfId="0" applyNumberFormat="1" applyFont="1" applyBorder="1" applyAlignment="1">
      <alignment horizontal="center" vertical="center"/>
    </xf>
    <xf numFmtId="164" fontId="18" fillId="0" borderId="9" xfId="0" applyNumberFormat="1" applyFont="1" applyBorder="1" applyAlignment="1">
      <alignment horizontal="center" vertical="center"/>
    </xf>
    <xf numFmtId="0" fontId="17" fillId="0" borderId="9" xfId="0" applyFont="1" applyBorder="1" applyAlignment="1">
      <alignment vertical="center" wrapText="1"/>
    </xf>
    <xf numFmtId="14" fontId="17" fillId="2" borderId="9" xfId="0" applyNumberFormat="1" applyFont="1" applyFill="1" applyBorder="1" applyAlignment="1">
      <alignment horizontal="center" vertical="center" wrapText="1"/>
    </xf>
    <xf numFmtId="164" fontId="17" fillId="2" borderId="9" xfId="0" applyNumberFormat="1" applyFont="1" applyFill="1" applyBorder="1" applyAlignment="1">
      <alignment horizontal="center" vertical="center" wrapText="1"/>
    </xf>
    <xf numFmtId="0" fontId="20" fillId="0" borderId="1" xfId="0" applyFont="1" applyBorder="1" applyAlignment="1">
      <alignment vertical="center" wrapText="1"/>
    </xf>
    <xf numFmtId="0" fontId="20" fillId="0" borderId="0" xfId="0" applyFont="1" applyAlignment="1">
      <alignment vertical="center" wrapText="1"/>
    </xf>
    <xf numFmtId="0" fontId="20" fillId="0" borderId="0" xfId="0" applyFont="1" applyAlignment="1">
      <alignment horizontal="left" vertical="center" wrapText="1" indent="5"/>
    </xf>
    <xf numFmtId="0" fontId="21" fillId="0" borderId="0" xfId="0" applyFont="1" applyAlignment="1">
      <alignment vertical="center" wrapText="1"/>
    </xf>
    <xf numFmtId="0" fontId="4" fillId="0" borderId="11" xfId="0" applyFont="1" applyFill="1" applyBorder="1" applyAlignment="1">
      <alignment vertical="center" wrapText="1"/>
    </xf>
    <xf numFmtId="0" fontId="19" fillId="0" borderId="13" xfId="0" applyFont="1" applyFill="1" applyBorder="1" applyAlignment="1">
      <alignment wrapText="1"/>
    </xf>
    <xf numFmtId="0" fontId="4" fillId="2" borderId="1" xfId="0" applyFont="1" applyFill="1" applyBorder="1" applyAlignment="1">
      <alignment vertical="center" wrapText="1"/>
    </xf>
    <xf numFmtId="9" fontId="4" fillId="2" borderId="1" xfId="2"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1" xfId="0" applyFont="1" applyFill="1" applyBorder="1"/>
    <xf numFmtId="0" fontId="4" fillId="2" borderId="1"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9" fillId="0" borderId="1" xfId="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8" borderId="0" xfId="0" applyFont="1" applyFill="1" applyAlignment="1">
      <alignment horizontal="center"/>
    </xf>
    <xf numFmtId="0" fontId="6" fillId="8" borderId="0" xfId="0" applyFont="1" applyFill="1"/>
    <xf numFmtId="0" fontId="0" fillId="8" borderId="0" xfId="0" applyFont="1" applyFill="1" applyAlignment="1">
      <alignment horizontal="center" vertical="center"/>
    </xf>
    <xf numFmtId="0" fontId="0" fillId="8" borderId="0" xfId="0" applyFont="1" applyFill="1"/>
    <xf numFmtId="0" fontId="4" fillId="9" borderId="0" xfId="0" applyNumberFormat="1" applyFont="1" applyFill="1" applyBorder="1" applyAlignment="1">
      <alignment horizontal="center" vertical="center" wrapText="1"/>
    </xf>
    <xf numFmtId="0" fontId="23" fillId="10" borderId="1" xfId="0" applyFont="1" applyFill="1" applyBorder="1" applyAlignment="1">
      <alignment horizontal="center" vertical="center" wrapText="1"/>
    </xf>
    <xf numFmtId="9" fontId="0" fillId="3" borderId="1" xfId="4" applyFont="1" applyFill="1" applyBorder="1" applyAlignment="1">
      <alignment horizontal="center" vertical="center"/>
    </xf>
    <xf numFmtId="0" fontId="0" fillId="0" borderId="0" xfId="0" applyAlignment="1">
      <alignment vertical="center"/>
    </xf>
    <xf numFmtId="9" fontId="0" fillId="0" borderId="0" xfId="0" applyNumberFormat="1" applyAlignment="1">
      <alignment vertical="center"/>
    </xf>
    <xf numFmtId="9" fontId="0" fillId="0" borderId="0" xfId="4" applyFont="1" applyAlignment="1">
      <alignment vertical="center"/>
    </xf>
    <xf numFmtId="9" fontId="0" fillId="8" borderId="1" xfId="4" applyFont="1" applyFill="1" applyBorder="1" applyAlignment="1">
      <alignment horizontal="center" vertical="center"/>
    </xf>
    <xf numFmtId="9" fontId="4" fillId="2" borderId="8" xfId="0" applyNumberFormat="1" applyFont="1" applyFill="1" applyBorder="1" applyAlignment="1">
      <alignment horizontal="center" vertical="center" wrapText="1"/>
    </xf>
    <xf numFmtId="9" fontId="17" fillId="2" borderId="25" xfId="0" applyNumberFormat="1" applyFont="1" applyFill="1" applyBorder="1" applyAlignment="1">
      <alignment horizontal="center" vertical="center" wrapText="1"/>
    </xf>
    <xf numFmtId="9" fontId="17" fillId="0" borderId="25" xfId="0" applyNumberFormat="1" applyFont="1" applyFill="1" applyBorder="1" applyAlignment="1">
      <alignment horizontal="center" vertical="center"/>
    </xf>
    <xf numFmtId="0" fontId="1" fillId="0" borderId="1" xfId="0" applyFont="1" applyBorder="1"/>
    <xf numFmtId="0" fontId="17" fillId="0" borderId="1" xfId="0" applyFont="1" applyBorder="1" applyAlignment="1">
      <alignment vertical="center"/>
    </xf>
    <xf numFmtId="0" fontId="0" fillId="0" borderId="1" xfId="0" applyFont="1" applyBorder="1" applyAlignment="1"/>
    <xf numFmtId="0" fontId="17" fillId="0" borderId="1" xfId="0" applyFont="1" applyFill="1" applyBorder="1" applyAlignment="1">
      <alignment vertical="center"/>
    </xf>
    <xf numFmtId="0" fontId="0" fillId="0" borderId="1" xfId="0" applyFont="1" applyFill="1" applyBorder="1" applyAlignment="1"/>
    <xf numFmtId="0" fontId="22" fillId="7" borderId="3" xfId="0" applyFont="1" applyFill="1" applyBorder="1" applyAlignment="1">
      <alignment horizontal="center" vertical="center" wrapText="1"/>
    </xf>
    <xf numFmtId="0" fontId="6" fillId="0" borderId="1" xfId="0" applyFont="1" applyBorder="1"/>
    <xf numFmtId="49" fontId="4" fillId="2" borderId="8" xfId="0" applyNumberFormat="1" applyFont="1" applyFill="1" applyBorder="1" applyAlignment="1">
      <alignment horizontal="center" vertical="center" wrapText="1"/>
    </xf>
    <xf numFmtId="0" fontId="0" fillId="0" borderId="1" xfId="0" applyFont="1" applyBorder="1" applyAlignment="1">
      <alignment vertical="center"/>
    </xf>
    <xf numFmtId="0" fontId="4" fillId="0" borderId="1" xfId="0" applyFont="1" applyBorder="1" applyAlignment="1">
      <alignment vertical="center"/>
    </xf>
    <xf numFmtId="9" fontId="9" fillId="0" borderId="8" xfId="0" applyNumberFormat="1" applyFont="1" applyFill="1" applyBorder="1" applyAlignment="1">
      <alignment horizontal="center" vertical="center" wrapText="1"/>
    </xf>
    <xf numFmtId="9" fontId="17" fillId="0" borderId="25" xfId="0" applyNumberFormat="1" applyFont="1" applyFill="1" applyBorder="1" applyAlignment="1">
      <alignment horizontal="center" vertical="center" wrapText="1"/>
    </xf>
    <xf numFmtId="0" fontId="0" fillId="0" borderId="1" xfId="0" applyFont="1" applyBorder="1" applyAlignment="1">
      <alignment horizontal="center"/>
    </xf>
    <xf numFmtId="0" fontId="7" fillId="11" borderId="8" xfId="0" applyFont="1" applyFill="1" applyBorder="1" applyAlignment="1">
      <alignment horizontal="left" vertical="center" wrapText="1"/>
    </xf>
    <xf numFmtId="0" fontId="7" fillId="11" borderId="6" xfId="0" applyFont="1" applyFill="1" applyBorder="1" applyAlignment="1">
      <alignment horizontal="left" vertical="center" wrapText="1"/>
    </xf>
    <xf numFmtId="0" fontId="3" fillId="12" borderId="8" xfId="0" applyFont="1" applyFill="1" applyBorder="1" applyAlignment="1">
      <alignment horizontal="left" vertical="center" wrapText="1"/>
    </xf>
    <xf numFmtId="0" fontId="3" fillId="12" borderId="6" xfId="0" applyFont="1" applyFill="1" applyBorder="1" applyAlignment="1">
      <alignment horizontal="left" vertical="center" wrapText="1"/>
    </xf>
    <xf numFmtId="0" fontId="5" fillId="0" borderId="24" xfId="0" applyFont="1" applyBorder="1" applyAlignment="1">
      <alignment horizontal="center" vertical="center"/>
    </xf>
    <xf numFmtId="0" fontId="22" fillId="10" borderId="18" xfId="0" applyFont="1" applyFill="1" applyBorder="1" applyAlignment="1">
      <alignment horizontal="center" vertical="center"/>
    </xf>
    <xf numFmtId="0" fontId="22" fillId="10" borderId="19"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21" xfId="0" applyFont="1" applyFill="1" applyBorder="1" applyAlignment="1">
      <alignment horizontal="center" vertical="center"/>
    </xf>
    <xf numFmtId="0" fontId="22" fillId="10" borderId="22" xfId="0" applyFont="1" applyFill="1" applyBorder="1" applyAlignment="1">
      <alignment horizontal="center" vertical="center"/>
    </xf>
    <xf numFmtId="0" fontId="22" fillId="10" borderId="23" xfId="0" applyFont="1" applyFill="1" applyBorder="1" applyAlignment="1">
      <alignment horizontal="center" vertical="center"/>
    </xf>
    <xf numFmtId="0" fontId="22" fillId="10" borderId="1" xfId="0" applyFont="1" applyFill="1" applyBorder="1" applyAlignment="1">
      <alignment horizontal="center" vertical="center"/>
    </xf>
    <xf numFmtId="0" fontId="3" fillId="6" borderId="1" xfId="0" applyFont="1" applyFill="1" applyBorder="1" applyAlignment="1">
      <alignment horizontal="center" vertical="center"/>
    </xf>
    <xf numFmtId="0" fontId="22" fillId="7" borderId="14" xfId="0" applyFont="1" applyFill="1" applyBorder="1" applyAlignment="1">
      <alignment horizontal="center" vertical="center"/>
    </xf>
    <xf numFmtId="0" fontId="22" fillId="7" borderId="15" xfId="0" applyFont="1" applyFill="1" applyBorder="1" applyAlignment="1">
      <alignment horizontal="center" vertical="center"/>
    </xf>
    <xf numFmtId="0" fontId="22" fillId="7" borderId="16"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7" fillId="3" borderId="1" xfId="0" applyFont="1" applyFill="1" applyBorder="1"/>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9" fontId="4" fillId="2" borderId="2" xfId="0" applyNumberFormat="1"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10" fontId="4" fillId="2" borderId="4" xfId="0" applyNumberFormat="1" applyFont="1" applyFill="1" applyBorder="1" applyAlignment="1">
      <alignment horizontal="center" vertical="center" wrapText="1"/>
    </xf>
    <xf numFmtId="10" fontId="4" fillId="2" borderId="7"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3" borderId="1" xfId="0" applyFont="1" applyFill="1" applyBorder="1" applyAlignment="1">
      <alignment horizontal="center"/>
    </xf>
    <xf numFmtId="0" fontId="17" fillId="0" borderId="11" xfId="0" applyFont="1" applyFill="1" applyBorder="1" applyAlignment="1">
      <alignment horizontal="center" vertical="center" wrapText="1"/>
    </xf>
    <xf numFmtId="0" fontId="19" fillId="0" borderId="12" xfId="0" applyFont="1" applyFill="1" applyBorder="1"/>
    <xf numFmtId="0" fontId="17" fillId="2" borderId="1" xfId="0" applyFont="1" applyFill="1" applyBorder="1" applyAlignment="1">
      <alignment horizontal="center" vertical="center" wrapText="1"/>
    </xf>
    <xf numFmtId="0" fontId="19" fillId="0" borderId="13" xfId="0" applyFont="1" applyFill="1" applyBorder="1"/>
    <xf numFmtId="0" fontId="7" fillId="3" borderId="1" xfId="0" applyFont="1" applyFill="1" applyBorder="1" applyAlignment="1">
      <alignment horizontal="center"/>
    </xf>
    <xf numFmtId="0" fontId="4" fillId="0" borderId="1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5" fillId="3" borderId="1" xfId="0" applyFont="1" applyFill="1" applyBorder="1"/>
    <xf numFmtId="0" fontId="4" fillId="2" borderId="11" xfId="0" applyFont="1" applyFill="1" applyBorder="1" applyAlignment="1">
      <alignment horizontal="center" vertical="center" wrapText="1"/>
    </xf>
    <xf numFmtId="0" fontId="19" fillId="0" borderId="13" xfId="0" applyFont="1" applyBorder="1"/>
    <xf numFmtId="0" fontId="19" fillId="0" borderId="12" xfId="0" applyFont="1" applyBorder="1"/>
    <xf numFmtId="0" fontId="17" fillId="0" borderId="11" xfId="0" applyFont="1" applyBorder="1" applyAlignment="1">
      <alignment vertical="center" wrapText="1"/>
    </xf>
    <xf numFmtId="0" fontId="17" fillId="2" borderId="1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2" xfId="0" applyFont="1" applyFill="1" applyBorder="1" applyAlignment="1">
      <alignment horizontal="center" vertical="center" wrapText="1"/>
    </xf>
  </cellXfs>
  <cellStyles count="5">
    <cellStyle name="Normal" xfId="0" builtinId="0"/>
    <cellStyle name="Normal 2" xfId="1" xr:uid="{00000000-0005-0000-0000-000001000000}"/>
    <cellStyle name="Normal 3" xfId="3" xr:uid="{00000000-0005-0000-0000-000002000000}"/>
    <cellStyle name="Porcentaje" xfId="2" builtinId="5"/>
    <cellStyle name="Porcentaje 2" xfId="4" xr:uid="{00000000-0005-0000-0000-000004000000}"/>
  </cellStyles>
  <dxfs count="12">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8DBA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190500</xdr:colOff>
      <xdr:row>29</xdr:row>
      <xdr:rowOff>176892</xdr:rowOff>
    </xdr:from>
    <xdr:ext cx="2294165" cy="681718"/>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5772150" y="2062842"/>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14:m>
                <m:oMath xmlns:m="http://schemas.openxmlformats.org/officeDocument/2006/math">
                  <m:f>
                    <m:fPr>
                      <m:ctrlPr>
                        <a:rPr lang="es-CO" sz="2400" b="0" i="1" baseline="0">
                          <a:latin typeface="Cambria Math" panose="02040503050406030204" pitchFamily="18" charset="0"/>
                        </a:rPr>
                      </m:ctrlPr>
                    </m:fPr>
                    <m:num>
                      <m:r>
                        <a:rPr lang="es-CO" sz="2400" b="0" i="1" baseline="0">
                          <a:latin typeface="Cambria Math" panose="02040503050406030204" pitchFamily="18" charset="0"/>
                        </a:rPr>
                        <m:t>𝑅𝑇𝐷</m:t>
                      </m:r>
                      <m:r>
                        <a:rPr lang="es-CO" sz="2400" b="0" i="1" baseline="0">
                          <a:latin typeface="Cambria Math" panose="02040503050406030204" pitchFamily="18" charset="0"/>
                        </a:rPr>
                        <m:t>+</m:t>
                      </m:r>
                      <m:r>
                        <a:rPr lang="es-CO" sz="2400" b="0" i="1" baseline="0">
                          <a:latin typeface="Cambria Math" panose="02040503050406030204" pitchFamily="18" charset="0"/>
                        </a:rPr>
                        <m:t>𝑅𝑃𝐷</m:t>
                      </m:r>
                    </m:num>
                    <m:den>
                      <m:r>
                        <a:rPr lang="es-CO" sz="2400" b="0" i="1" baseline="0">
                          <a:latin typeface="Cambria Math" panose="02040503050406030204" pitchFamily="18" charset="0"/>
                        </a:rPr>
                        <m:t>𝑇𝑅</m:t>
                      </m:r>
                    </m:den>
                  </m:f>
                </m:oMath>
              </a14:m>
              <a:r>
                <a:rPr lang="es-CO" sz="2400" b="0" baseline="0"/>
                <a:t>] *100</a:t>
              </a:r>
            </a:p>
            <a:p>
              <a:endParaRPr lang="es-CO" sz="2800"/>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0200-000002000000}"/>
                </a:ext>
              </a:extLst>
            </xdr:cNvPr>
            <xdr:cNvSpPr txBox="1"/>
          </xdr:nvSpPr>
          <xdr:spPr>
            <a:xfrm>
              <a:off x="5772150" y="2062842"/>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r>
                <a:rPr lang="es-CO" sz="2400" b="0" i="0" baseline="0">
                  <a:latin typeface="Cambria Math" panose="02040503050406030204" pitchFamily="18" charset="0"/>
                </a:rPr>
                <a:t>(𝑅𝑇𝐷+𝑅𝑃𝐷)/𝑇𝑅</a:t>
              </a:r>
              <a:r>
                <a:rPr lang="es-CO" sz="2400" b="0" baseline="0"/>
                <a:t>] *100</a:t>
              </a:r>
            </a:p>
            <a:p>
              <a:endParaRPr lang="es-CO" sz="2800"/>
            </a:p>
          </xdr:txBody>
        </xdr:sp>
      </mc:Fallback>
    </mc:AlternateContent>
    <xdr:clientData/>
  </xdr:oneCellAnchor>
  <xdr:oneCellAnchor>
    <xdr:from>
      <xdr:col>5</xdr:col>
      <xdr:colOff>179615</xdr:colOff>
      <xdr:row>28</xdr:row>
      <xdr:rowOff>84364</xdr:rowOff>
    </xdr:from>
    <xdr:ext cx="2294165" cy="681718"/>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5761265" y="1246414"/>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14:m>
                <m:oMath xmlns:m="http://schemas.openxmlformats.org/officeDocument/2006/math">
                  <m:f>
                    <m:fPr>
                      <m:ctrlPr>
                        <a:rPr lang="es-CO" sz="2400" b="0" i="1" baseline="0">
                          <a:latin typeface="Cambria Math" panose="02040503050406030204" pitchFamily="18" charset="0"/>
                        </a:rPr>
                      </m:ctrlPr>
                    </m:fPr>
                    <m:num>
                      <m:r>
                        <a:rPr lang="es-CO" sz="2400" b="0" i="1" baseline="0">
                          <a:latin typeface="Cambria Math" panose="02040503050406030204" pitchFamily="18" charset="0"/>
                        </a:rPr>
                        <m:t>𝐼𝐸𝑆𝑁</m:t>
                      </m:r>
                    </m:num>
                    <m:den>
                      <m:r>
                        <a:rPr lang="es-CO" sz="2400" b="0" i="1" baseline="0">
                          <a:latin typeface="Cambria Math" panose="02040503050406030204" pitchFamily="18" charset="0"/>
                        </a:rPr>
                        <m:t>𝑇𝐼𝐸𝑆</m:t>
                      </m:r>
                    </m:den>
                  </m:f>
                </m:oMath>
              </a14:m>
              <a:r>
                <a:rPr lang="es-CO" sz="2400" b="0" baseline="0"/>
                <a:t>] *100</a:t>
              </a:r>
            </a:p>
            <a:p>
              <a:endParaRPr lang="es-CO" sz="2800"/>
            </a:p>
          </xdr:txBody>
        </xdr:sp>
      </mc:Choice>
      <mc:Fallback xmlns="">
        <xdr:sp macro="" textlink="">
          <xdr:nvSpPr>
            <xdr:cNvPr id="3" name="CuadroTexto 2">
              <a:extLst>
                <a:ext uri="{FF2B5EF4-FFF2-40B4-BE49-F238E27FC236}">
                  <a16:creationId xmlns:a16="http://schemas.microsoft.com/office/drawing/2014/main" xmlns:a14="http://schemas.microsoft.com/office/drawing/2010/main" xmlns="" id="{00000000-0008-0000-0200-000003000000}"/>
                </a:ext>
              </a:extLst>
            </xdr:cNvPr>
            <xdr:cNvSpPr txBox="1"/>
          </xdr:nvSpPr>
          <xdr:spPr>
            <a:xfrm>
              <a:off x="5761265" y="1246414"/>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r>
                <a:rPr lang="es-CO" sz="2400" b="0" i="0" baseline="0">
                  <a:latin typeface="Cambria Math" panose="02040503050406030204" pitchFamily="18" charset="0"/>
                </a:rPr>
                <a:t>𝐼𝐸𝑆𝑁/𝑇𝐼𝐸𝑆</a:t>
              </a:r>
              <a:r>
                <a:rPr lang="es-CO" sz="2400" b="0" baseline="0"/>
                <a:t>] *100</a:t>
              </a:r>
            </a:p>
            <a:p>
              <a:endParaRPr lang="es-CO" sz="2800"/>
            </a:p>
          </xdr:txBody>
        </xdr:sp>
      </mc:Fallback>
    </mc:AlternateContent>
    <xdr:clientData/>
  </xdr:oneCellAnchor>
  <xdr:oneCellAnchor>
    <xdr:from>
      <xdr:col>5</xdr:col>
      <xdr:colOff>206829</xdr:colOff>
      <xdr:row>30</xdr:row>
      <xdr:rowOff>193221</xdr:rowOff>
    </xdr:from>
    <xdr:ext cx="2294165" cy="681718"/>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200-000005000000}"/>
                </a:ext>
              </a:extLst>
            </xdr:cNvPr>
            <xdr:cNvSpPr txBox="1"/>
          </xdr:nvSpPr>
          <xdr:spPr>
            <a:xfrm>
              <a:off x="5788479" y="2984046"/>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14:m>
                <m:oMath xmlns:m="http://schemas.openxmlformats.org/officeDocument/2006/math">
                  <m:f>
                    <m:fPr>
                      <m:ctrlPr>
                        <a:rPr lang="es-CO" sz="2400" b="0" i="1" baseline="0">
                          <a:latin typeface="Cambria Math" panose="02040503050406030204" pitchFamily="18" charset="0"/>
                        </a:rPr>
                      </m:ctrlPr>
                    </m:fPr>
                    <m:num>
                      <m:r>
                        <a:rPr lang="es-CO" sz="2400" b="0" i="1" baseline="0">
                          <a:latin typeface="Cambria Math" panose="02040503050406030204" pitchFamily="18" charset="0"/>
                        </a:rPr>
                        <m:t>𝑀𝐴𝐶𝐼</m:t>
                      </m:r>
                    </m:num>
                    <m:den>
                      <m:r>
                        <a:rPr lang="es-CO" sz="2400" b="0" i="1" baseline="0">
                          <a:latin typeface="Cambria Math" panose="02040503050406030204" pitchFamily="18" charset="0"/>
                        </a:rPr>
                        <m:t>𝑇𝑀𝐴𝐶𝐼</m:t>
                      </m:r>
                    </m:den>
                  </m:f>
                </m:oMath>
              </a14:m>
              <a:r>
                <a:rPr lang="es-CO" sz="2400" b="0" baseline="0"/>
                <a:t>] *100</a:t>
              </a:r>
            </a:p>
            <a:p>
              <a:endParaRPr lang="es-CO" sz="2800"/>
            </a:p>
          </xdr:txBody>
        </xdr:sp>
      </mc:Choice>
      <mc:Fallback xmlns="">
        <xdr:sp macro="" textlink="">
          <xdr:nvSpPr>
            <xdr:cNvPr id="4" name="CuadroTexto 3">
              <a:extLst>
                <a:ext uri="{FF2B5EF4-FFF2-40B4-BE49-F238E27FC236}">
                  <a16:creationId xmlns:a16="http://schemas.microsoft.com/office/drawing/2014/main" xmlns:a14="http://schemas.microsoft.com/office/drawing/2010/main" xmlns="" id="{00000000-0008-0000-0200-000005000000}"/>
                </a:ext>
              </a:extLst>
            </xdr:cNvPr>
            <xdr:cNvSpPr txBox="1"/>
          </xdr:nvSpPr>
          <xdr:spPr>
            <a:xfrm>
              <a:off x="5788479" y="2984046"/>
              <a:ext cx="2294165" cy="681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2800" baseline="0"/>
                <a:t> </a:t>
              </a:r>
              <a:r>
                <a:rPr lang="es-CO" sz="2400" baseline="0"/>
                <a:t>[</a:t>
              </a:r>
              <a:r>
                <a:rPr lang="es-CO" sz="2400" b="0" i="0" baseline="0">
                  <a:latin typeface="Cambria Math" panose="02040503050406030204" pitchFamily="18" charset="0"/>
                </a:rPr>
                <a:t>𝑀𝐴𝐶𝐼/𝑇𝑀𝐴𝐶𝐼</a:t>
              </a:r>
              <a:r>
                <a:rPr lang="es-CO" sz="2400" b="0" baseline="0"/>
                <a:t>] *100</a:t>
              </a:r>
            </a:p>
            <a:p>
              <a:endParaRPr lang="es-CO" sz="28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Formato%20Plan%20de%20Acci&#243;n%20Institucional%202019_Direccionamiento%20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Formato%20Plan%20de%20Acci&#243;n%20Institucional%202019_%20Gesti&#243;n%20del%20conocimien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Formato%20Plan%20de%20Acci&#243;n%20Institucional%202019_calida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beltran/Downloads/Formato%20Plan%20de%20Acci&#243;n%20Institucional%202019_201812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Formato%20Plan%20de%20Acci&#243;n%20Institucional%202019%20NN_Presupuesto_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Plan%20de%20Acci&#243;n%20SASG%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Plan%20de%20Acci&#243;n%20SF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beltran/Downloads/Formato%20Plan%20de%20Acci&#243;n%20Institucional%202019_S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beltran/Downloads/DTI_Plan%20Acci&#243;n%20Institucional%202019%20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cfesserv5\planeacion$\2019\Plan%20de%20Acci&#243;n%20Institucional\Formato%20Plan%20de%20Acci&#243;n%20Institucional%202019_O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Direccionamiento Estratégico"/>
      <sheetName val="Evaluación de Resultados"/>
      <sheetName val="Información y Comunicación"/>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pectivas "/>
      <sheetName val="Talento Humano"/>
      <sheetName val="Direccionamiento Estratégico"/>
      <sheetName val="Valores para resultados"/>
      <sheetName val="Evaluación de Resultados"/>
      <sheetName val="Información y Comunicación"/>
      <sheetName val="Gestión del Conocimiento"/>
      <sheetName val="Control Int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13"/>
  <sheetViews>
    <sheetView workbookViewId="0">
      <selection activeCell="B9" sqref="B9"/>
    </sheetView>
  </sheetViews>
  <sheetFormatPr baseColWidth="10" defaultRowHeight="15"/>
  <cols>
    <col min="2" max="2" width="37" customWidth="1"/>
    <col min="4" max="4" width="11.42578125" customWidth="1"/>
    <col min="5" max="5" width="23.28515625" customWidth="1"/>
  </cols>
  <sheetData>
    <row r="3" spans="2:5" ht="71.25">
      <c r="B3" s="4" t="s">
        <v>26</v>
      </c>
      <c r="E3" s="4" t="s">
        <v>17</v>
      </c>
    </row>
    <row r="4" spans="2:5" ht="42.75" customHeight="1">
      <c r="B4" s="4" t="s">
        <v>27</v>
      </c>
      <c r="E4" s="4" t="s">
        <v>18</v>
      </c>
    </row>
    <row r="5" spans="2:5" ht="42.75">
      <c r="B5" s="5" t="s">
        <v>28</v>
      </c>
      <c r="E5" s="4" t="s">
        <v>19</v>
      </c>
    </row>
    <row r="6" spans="2:5" ht="28.5">
      <c r="B6" s="4" t="s">
        <v>29</v>
      </c>
      <c r="E6" s="4" t="s">
        <v>20</v>
      </c>
    </row>
    <row r="7" spans="2:5" ht="28.5">
      <c r="E7" s="4" t="s">
        <v>21</v>
      </c>
    </row>
    <row r="8" spans="2:5" ht="42.75">
      <c r="E8" s="4" t="s">
        <v>22</v>
      </c>
    </row>
    <row r="9" spans="2:5" ht="57">
      <c r="E9" s="4" t="s">
        <v>23</v>
      </c>
    </row>
    <row r="10" spans="2:5" ht="28.5">
      <c r="E10" s="5" t="s">
        <v>24</v>
      </c>
    </row>
    <row r="11" spans="2:5" ht="71.25">
      <c r="E11" s="4" t="s">
        <v>25</v>
      </c>
    </row>
    <row r="13" spans="2:5" ht="15" customHeight="1"/>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4"/>
  <sheetViews>
    <sheetView workbookViewId="0">
      <selection activeCell="R16" sqref="R16"/>
    </sheetView>
  </sheetViews>
  <sheetFormatPr baseColWidth="10" defaultRowHeight="15"/>
  <cols>
    <col min="1" max="1" width="7.28515625" customWidth="1"/>
    <col min="7" max="15" width="0" hidden="1" customWidth="1"/>
  </cols>
  <sheetData>
    <row r="2" spans="2:15" ht="26.25" customHeight="1">
      <c r="B2" s="159" t="s">
        <v>353</v>
      </c>
      <c r="C2" s="159"/>
      <c r="D2" s="159"/>
      <c r="E2" s="159"/>
      <c r="F2" s="159"/>
      <c r="G2" s="159"/>
      <c r="H2" s="159"/>
      <c r="I2" s="159"/>
      <c r="J2" s="159"/>
      <c r="K2" s="159"/>
      <c r="L2" s="159"/>
      <c r="M2" s="159"/>
      <c r="N2" s="159"/>
      <c r="O2" s="159"/>
    </row>
    <row r="3" spans="2:15" ht="15.75">
      <c r="B3" s="160" t="s">
        <v>335</v>
      </c>
      <c r="C3" s="161"/>
      <c r="D3" s="166" t="s">
        <v>336</v>
      </c>
      <c r="E3" s="166"/>
      <c r="F3" s="166"/>
      <c r="G3" s="166"/>
      <c r="H3" s="166"/>
      <c r="I3" s="166"/>
      <c r="J3" s="166"/>
      <c r="K3" s="166"/>
      <c r="L3" s="166"/>
      <c r="M3" s="166"/>
      <c r="N3" s="166"/>
      <c r="O3" s="166"/>
    </row>
    <row r="4" spans="2:15" ht="15.75">
      <c r="B4" s="162"/>
      <c r="C4" s="163"/>
      <c r="D4" s="166" t="s">
        <v>337</v>
      </c>
      <c r="E4" s="166"/>
      <c r="F4" s="166"/>
      <c r="G4" s="166" t="s">
        <v>338</v>
      </c>
      <c r="H4" s="166"/>
      <c r="I4" s="166"/>
      <c r="J4" s="166" t="s">
        <v>339</v>
      </c>
      <c r="K4" s="166"/>
      <c r="L4" s="166"/>
      <c r="M4" s="166" t="s">
        <v>340</v>
      </c>
      <c r="N4" s="166"/>
      <c r="O4" s="166"/>
    </row>
    <row r="5" spans="2:15" ht="33.75">
      <c r="B5" s="164"/>
      <c r="C5" s="165"/>
      <c r="D5" s="133" t="s">
        <v>341</v>
      </c>
      <c r="E5" s="133" t="s">
        <v>342</v>
      </c>
      <c r="F5" s="133" t="s">
        <v>343</v>
      </c>
      <c r="G5" s="133" t="s">
        <v>341</v>
      </c>
      <c r="H5" s="133" t="s">
        <v>342</v>
      </c>
      <c r="I5" s="133" t="s">
        <v>343</v>
      </c>
      <c r="J5" s="133" t="s">
        <v>341</v>
      </c>
      <c r="K5" s="133" t="s">
        <v>342</v>
      </c>
      <c r="L5" s="133" t="s">
        <v>343</v>
      </c>
      <c r="M5" s="133" t="s">
        <v>341</v>
      </c>
      <c r="N5" s="133" t="s">
        <v>342</v>
      </c>
      <c r="O5" s="133" t="s">
        <v>343</v>
      </c>
    </row>
    <row r="6" spans="2:15">
      <c r="B6" s="155" t="s">
        <v>344</v>
      </c>
      <c r="C6" s="156"/>
      <c r="D6" s="32">
        <v>10</v>
      </c>
      <c r="E6" s="32">
        <v>10</v>
      </c>
      <c r="F6" s="134">
        <f>IF(D6/E6&gt;100%,100%,D6/E6)</f>
        <v>1</v>
      </c>
      <c r="G6" s="32"/>
      <c r="H6" s="32"/>
      <c r="I6" s="134" t="e">
        <f>IF(G6/H6&gt;100%,100%,G6/H6)</f>
        <v>#DIV/0!</v>
      </c>
      <c r="J6" s="32"/>
      <c r="K6" s="32"/>
      <c r="L6" s="134" t="e">
        <f>IF(J6/K6&gt;100%,100%,J6/K6)</f>
        <v>#DIV/0!</v>
      </c>
      <c r="M6" s="32"/>
      <c r="N6" s="32"/>
      <c r="O6" s="134" t="e">
        <f>IF(M6/N6&gt;100%,100%,M6/N6)</f>
        <v>#DIV/0!</v>
      </c>
    </row>
    <row r="7" spans="2:15">
      <c r="B7" s="155" t="s">
        <v>345</v>
      </c>
      <c r="C7" s="156"/>
      <c r="D7" s="32">
        <v>44</v>
      </c>
      <c r="E7" s="32">
        <v>45</v>
      </c>
      <c r="F7" s="134">
        <f t="shared" ref="F7:F13" si="0">IF(D7/E7&gt;100%,100%,D7/E7)</f>
        <v>0.97777777777777775</v>
      </c>
      <c r="G7" s="32"/>
      <c r="H7" s="32"/>
      <c r="I7" s="134" t="e">
        <f t="shared" ref="I7:I13" si="1">IF(G7/H7&gt;100%,100%,G7/H7)</f>
        <v>#DIV/0!</v>
      </c>
      <c r="J7" s="32"/>
      <c r="K7" s="32"/>
      <c r="L7" s="134" t="e">
        <f t="shared" ref="L7:L13" si="2">IF(J7/K7&gt;100%,100%,J7/K7)</f>
        <v>#DIV/0!</v>
      </c>
      <c r="M7" s="32"/>
      <c r="N7" s="32"/>
      <c r="O7" s="134" t="e">
        <f t="shared" ref="O7:O13" si="3">IF(M7/N7&gt;100%,100%,M7/N7)</f>
        <v>#DIV/0!</v>
      </c>
    </row>
    <row r="8" spans="2:15">
      <c r="B8" s="155" t="s">
        <v>346</v>
      </c>
      <c r="C8" s="156"/>
      <c r="D8" s="32">
        <v>18</v>
      </c>
      <c r="E8" s="32">
        <v>18</v>
      </c>
      <c r="F8" s="134">
        <f t="shared" si="0"/>
        <v>1</v>
      </c>
      <c r="G8" s="32"/>
      <c r="H8" s="32"/>
      <c r="I8" s="134" t="e">
        <f t="shared" si="1"/>
        <v>#DIV/0!</v>
      </c>
      <c r="J8" s="32"/>
      <c r="K8" s="32"/>
      <c r="L8" s="134" t="e">
        <f t="shared" si="2"/>
        <v>#DIV/0!</v>
      </c>
      <c r="M8" s="32"/>
      <c r="N8" s="32"/>
      <c r="O8" s="134" t="e">
        <f t="shared" si="3"/>
        <v>#DIV/0!</v>
      </c>
    </row>
    <row r="9" spans="2:15">
      <c r="B9" s="155" t="s">
        <v>347</v>
      </c>
      <c r="C9" s="156"/>
      <c r="D9" s="32">
        <v>2</v>
      </c>
      <c r="E9" s="32">
        <v>2</v>
      </c>
      <c r="F9" s="134">
        <f t="shared" si="0"/>
        <v>1</v>
      </c>
      <c r="G9" s="32"/>
      <c r="H9" s="32"/>
      <c r="I9" s="134" t="e">
        <f t="shared" si="1"/>
        <v>#DIV/0!</v>
      </c>
      <c r="J9" s="32"/>
      <c r="K9" s="32"/>
      <c r="L9" s="134" t="e">
        <f t="shared" si="2"/>
        <v>#DIV/0!</v>
      </c>
      <c r="M9" s="32"/>
      <c r="N9" s="32"/>
      <c r="O9" s="134" t="e">
        <f t="shared" si="3"/>
        <v>#DIV/0!</v>
      </c>
    </row>
    <row r="10" spans="2:15">
      <c r="B10" s="155" t="s">
        <v>348</v>
      </c>
      <c r="C10" s="156"/>
      <c r="D10" s="32">
        <v>16</v>
      </c>
      <c r="E10" s="32">
        <v>17</v>
      </c>
      <c r="F10" s="138">
        <f t="shared" si="0"/>
        <v>0.94117647058823528</v>
      </c>
      <c r="G10" s="32"/>
      <c r="H10" s="32"/>
      <c r="I10" s="134" t="e">
        <f t="shared" si="1"/>
        <v>#DIV/0!</v>
      </c>
      <c r="J10" s="32"/>
      <c r="K10" s="32"/>
      <c r="L10" s="134" t="e">
        <f t="shared" si="2"/>
        <v>#DIV/0!</v>
      </c>
      <c r="M10" s="32"/>
      <c r="N10" s="32"/>
      <c r="O10" s="134" t="e">
        <f t="shared" si="3"/>
        <v>#DIV/0!</v>
      </c>
    </row>
    <row r="11" spans="2:15">
      <c r="B11" s="155" t="s">
        <v>349</v>
      </c>
      <c r="C11" s="156"/>
      <c r="D11" s="32">
        <v>2</v>
      </c>
      <c r="E11" s="32">
        <v>2</v>
      </c>
      <c r="F11" s="134">
        <f t="shared" si="0"/>
        <v>1</v>
      </c>
      <c r="G11" s="32"/>
      <c r="H11" s="32"/>
      <c r="I11" s="134" t="e">
        <f t="shared" si="1"/>
        <v>#DIV/0!</v>
      </c>
      <c r="J11" s="32"/>
      <c r="K11" s="32"/>
      <c r="L11" s="134" t="e">
        <f t="shared" si="2"/>
        <v>#DIV/0!</v>
      </c>
      <c r="M11" s="32"/>
      <c r="N11" s="32"/>
      <c r="O11" s="134" t="e">
        <f t="shared" si="3"/>
        <v>#DIV/0!</v>
      </c>
    </row>
    <row r="12" spans="2:15">
      <c r="B12" s="155" t="s">
        <v>350</v>
      </c>
      <c r="C12" s="156"/>
      <c r="D12" s="32">
        <v>2</v>
      </c>
      <c r="E12" s="32">
        <v>2</v>
      </c>
      <c r="F12" s="134">
        <f t="shared" si="0"/>
        <v>1</v>
      </c>
      <c r="G12" s="32"/>
      <c r="H12" s="32"/>
      <c r="I12" s="134" t="e">
        <f t="shared" si="1"/>
        <v>#DIV/0!</v>
      </c>
      <c r="J12" s="32"/>
      <c r="K12" s="32"/>
      <c r="L12" s="134" t="e">
        <f t="shared" si="2"/>
        <v>#DIV/0!</v>
      </c>
      <c r="M12" s="32"/>
      <c r="N12" s="32"/>
      <c r="O12" s="134" t="e">
        <f t="shared" si="3"/>
        <v>#DIV/0!</v>
      </c>
    </row>
    <row r="13" spans="2:15">
      <c r="B13" s="157" t="s">
        <v>351</v>
      </c>
      <c r="C13" s="158"/>
      <c r="D13" s="32">
        <f>SUM(D6:D12)</f>
        <v>94</v>
      </c>
      <c r="E13" s="32">
        <f>SUM(E6:E12)</f>
        <v>96</v>
      </c>
      <c r="F13" s="134">
        <f t="shared" si="0"/>
        <v>0.97916666666666663</v>
      </c>
      <c r="G13" s="32"/>
      <c r="H13" s="32"/>
      <c r="I13" s="134" t="e">
        <f t="shared" si="1"/>
        <v>#DIV/0!</v>
      </c>
      <c r="J13" s="32"/>
      <c r="K13" s="32"/>
      <c r="L13" s="134" t="e">
        <f t="shared" si="2"/>
        <v>#DIV/0!</v>
      </c>
      <c r="M13" s="32"/>
      <c r="N13" s="32"/>
      <c r="O13" s="134" t="e">
        <f t="shared" si="3"/>
        <v>#DIV/0!</v>
      </c>
    </row>
    <row r="14" spans="2:15">
      <c r="B14" s="157" t="s">
        <v>352</v>
      </c>
      <c r="C14" s="158"/>
      <c r="D14" s="135"/>
      <c r="E14" s="135"/>
      <c r="F14" s="135"/>
      <c r="G14" s="135"/>
      <c r="H14" s="135"/>
      <c r="I14" s="136"/>
      <c r="J14" s="137"/>
      <c r="K14" s="135"/>
      <c r="L14" s="135"/>
      <c r="M14" s="135"/>
      <c r="N14" s="135"/>
      <c r="O14" s="135"/>
    </row>
  </sheetData>
  <mergeCells count="16">
    <mergeCell ref="B12:C12"/>
    <mergeCell ref="B13:C13"/>
    <mergeCell ref="B14:C14"/>
    <mergeCell ref="B2:O2"/>
    <mergeCell ref="B6:C6"/>
    <mergeCell ref="B7:C7"/>
    <mergeCell ref="B8:C8"/>
    <mergeCell ref="B9:C9"/>
    <mergeCell ref="B10:C10"/>
    <mergeCell ref="B11:C11"/>
    <mergeCell ref="B3:C5"/>
    <mergeCell ref="D3:O3"/>
    <mergeCell ref="D4:F4"/>
    <mergeCell ref="G4:I4"/>
    <mergeCell ref="J4:L4"/>
    <mergeCell ref="M4:O4"/>
  </mergeCells>
  <conditionalFormatting sqref="F6:F13">
    <cfRule type="cellIs" dxfId="11" priority="10" operator="between">
      <formula>0.8</formula>
      <formula>1</formula>
    </cfRule>
    <cfRule type="cellIs" dxfId="10" priority="11" operator="between">
      <formula>0.6</formula>
      <formula>0.8</formula>
    </cfRule>
    <cfRule type="cellIs" dxfId="9" priority="12" operator="between">
      <formula>0</formula>
      <formula>0.6</formula>
    </cfRule>
  </conditionalFormatting>
  <conditionalFormatting sqref="I6:I13">
    <cfRule type="cellIs" dxfId="8" priority="7" operator="between">
      <formula>0.8</formula>
      <formula>1</formula>
    </cfRule>
    <cfRule type="cellIs" dxfId="7" priority="8" operator="between">
      <formula>0.6</formula>
      <formula>0.8</formula>
    </cfRule>
    <cfRule type="cellIs" dxfId="6" priority="9" operator="between">
      <formula>0</formula>
      <formula>0.6</formula>
    </cfRule>
  </conditionalFormatting>
  <conditionalFormatting sqref="L6:L13">
    <cfRule type="cellIs" dxfId="5" priority="4" operator="between">
      <formula>0.8</formula>
      <formula>1</formula>
    </cfRule>
    <cfRule type="cellIs" dxfId="4" priority="5" operator="between">
      <formula>0.6</formula>
      <formula>0.8</formula>
    </cfRule>
    <cfRule type="cellIs" dxfId="3" priority="6" operator="between">
      <formula>0</formula>
      <formula>0.6</formula>
    </cfRule>
  </conditionalFormatting>
  <conditionalFormatting sqref="O6:O13">
    <cfRule type="cellIs" dxfId="2" priority="1" operator="between">
      <formula>0.8</formula>
      <formula>1</formula>
    </cfRule>
    <cfRule type="cellIs" dxfId="1" priority="2" operator="between">
      <formula>0.6</formula>
      <formula>0.8</formula>
    </cfRule>
    <cfRule type="cellIs" dxfId="0" priority="3" operator="between">
      <formula>0</formula>
      <formula>0.6</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zoomScale="70" zoomScaleNormal="70" workbookViewId="0">
      <pane xSplit="1" ySplit="3" topLeftCell="B4" activePane="bottomRight" state="frozen"/>
      <selection pane="topRight" activeCell="B1" sqref="B1"/>
      <selection pane="bottomLeft" activeCell="A4" sqref="A4"/>
      <selection pane="bottomRight" activeCell="A4" sqref="A4"/>
    </sheetView>
  </sheetViews>
  <sheetFormatPr baseColWidth="10" defaultColWidth="11.42578125" defaultRowHeight="14.25"/>
  <cols>
    <col min="1" max="1" width="18.7109375" style="8" customWidth="1"/>
    <col min="2" max="2" width="26.28515625" style="8" customWidth="1"/>
    <col min="3" max="3" width="20.140625" style="8" bestFit="1" customWidth="1"/>
    <col min="4" max="4" width="23.42578125" style="8" bestFit="1" customWidth="1"/>
    <col min="5" max="5" width="16.42578125" style="8" bestFit="1" customWidth="1"/>
    <col min="6" max="6" width="31.140625" style="8" customWidth="1"/>
    <col min="7" max="7" width="22.140625" style="8" bestFit="1" customWidth="1"/>
    <col min="8" max="8" width="12.42578125" style="8" bestFit="1" customWidth="1"/>
    <col min="9" max="9" width="18.7109375" style="8" bestFit="1" customWidth="1"/>
    <col min="10" max="11" width="16.85546875" style="8" bestFit="1" customWidth="1"/>
    <col min="12" max="12" width="16" style="8" bestFit="1" customWidth="1"/>
    <col min="13" max="13" width="16.7109375" style="8" bestFit="1" customWidth="1"/>
    <col min="14" max="14" width="17.28515625" style="8" bestFit="1" customWidth="1"/>
    <col min="15" max="15" width="17.7109375" style="8" bestFit="1" customWidth="1"/>
    <col min="16" max="16384" width="11.42578125" style="8"/>
  </cols>
  <sheetData>
    <row r="1" spans="1:19" ht="16.5" customHeight="1">
      <c r="A1" s="173" t="s">
        <v>0</v>
      </c>
      <c r="B1" s="173" t="s">
        <v>14</v>
      </c>
      <c r="C1" s="173" t="s">
        <v>1</v>
      </c>
      <c r="D1" s="173" t="s">
        <v>31</v>
      </c>
      <c r="E1" s="173" t="s">
        <v>3</v>
      </c>
      <c r="F1" s="173" t="s">
        <v>57</v>
      </c>
      <c r="G1" s="173" t="s">
        <v>4</v>
      </c>
      <c r="H1" s="173" t="s">
        <v>15</v>
      </c>
      <c r="I1" s="173" t="s">
        <v>16</v>
      </c>
      <c r="J1" s="172" t="s">
        <v>5</v>
      </c>
      <c r="K1" s="172"/>
      <c r="L1" s="172" t="s">
        <v>6</v>
      </c>
      <c r="M1" s="172"/>
      <c r="N1" s="172"/>
      <c r="O1" s="172"/>
      <c r="P1" s="167"/>
      <c r="Q1" s="167"/>
      <c r="R1" s="167"/>
      <c r="S1" s="167"/>
    </row>
    <row r="2" spans="1:19" ht="33" customHeight="1">
      <c r="A2" s="174"/>
      <c r="B2" s="174"/>
      <c r="C2" s="174"/>
      <c r="D2" s="174"/>
      <c r="E2" s="174"/>
      <c r="F2" s="174"/>
      <c r="G2" s="174"/>
      <c r="H2" s="174"/>
      <c r="I2" s="174"/>
      <c r="J2" s="171" t="s">
        <v>7</v>
      </c>
      <c r="K2" s="171" t="s">
        <v>8</v>
      </c>
      <c r="L2" s="64" t="s">
        <v>9</v>
      </c>
      <c r="M2" s="64" t="s">
        <v>10</v>
      </c>
      <c r="N2" s="64" t="s">
        <v>11</v>
      </c>
      <c r="O2" s="64" t="s">
        <v>12</v>
      </c>
      <c r="P2" s="168" t="s">
        <v>10</v>
      </c>
      <c r="Q2" s="169"/>
      <c r="R2" s="169"/>
      <c r="S2" s="170"/>
    </row>
    <row r="3" spans="1:19" ht="105.75" customHeight="1">
      <c r="A3" s="174"/>
      <c r="B3" s="174"/>
      <c r="C3" s="174"/>
      <c r="D3" s="174"/>
      <c r="E3" s="174"/>
      <c r="F3" s="174"/>
      <c r="G3" s="174"/>
      <c r="H3" s="174"/>
      <c r="I3" s="174"/>
      <c r="J3" s="171"/>
      <c r="K3" s="171"/>
      <c r="L3" s="65" t="s">
        <v>13</v>
      </c>
      <c r="M3" s="65" t="s">
        <v>13</v>
      </c>
      <c r="N3" s="65" t="s">
        <v>13</v>
      </c>
      <c r="O3" s="65" t="s">
        <v>13</v>
      </c>
      <c r="P3" s="147" t="s">
        <v>317</v>
      </c>
      <c r="Q3" s="147" t="s">
        <v>318</v>
      </c>
      <c r="R3" s="147" t="s">
        <v>319</v>
      </c>
      <c r="S3" s="147" t="s">
        <v>320</v>
      </c>
    </row>
    <row r="4" spans="1:19" ht="57">
      <c r="A4" s="62" t="s">
        <v>28</v>
      </c>
      <c r="B4" s="62" t="s">
        <v>25</v>
      </c>
      <c r="C4" s="62" t="s">
        <v>41</v>
      </c>
      <c r="D4" s="63" t="s">
        <v>32</v>
      </c>
      <c r="E4" s="62" t="s">
        <v>30</v>
      </c>
      <c r="F4" s="63" t="s">
        <v>65</v>
      </c>
      <c r="G4" s="62" t="s">
        <v>75</v>
      </c>
      <c r="H4" s="7">
        <v>1</v>
      </c>
      <c r="I4" s="62" t="s">
        <v>64</v>
      </c>
      <c r="J4" s="6">
        <v>43466</v>
      </c>
      <c r="K4" s="6">
        <v>43830</v>
      </c>
      <c r="L4" s="9">
        <v>0.25</v>
      </c>
      <c r="M4" s="9">
        <v>0.5</v>
      </c>
      <c r="N4" s="9">
        <v>0.75</v>
      </c>
      <c r="O4" s="9">
        <v>1</v>
      </c>
      <c r="P4" s="148"/>
      <c r="Q4" s="148"/>
      <c r="R4" s="148"/>
      <c r="S4" s="148"/>
    </row>
    <row r="5" spans="1:19" ht="57">
      <c r="A5" s="62" t="s">
        <v>28</v>
      </c>
      <c r="B5" s="62" t="s">
        <v>25</v>
      </c>
      <c r="C5" s="62" t="s">
        <v>42</v>
      </c>
      <c r="D5" s="63" t="s">
        <v>32</v>
      </c>
      <c r="E5" s="62" t="s">
        <v>30</v>
      </c>
      <c r="F5" s="63" t="s">
        <v>65</v>
      </c>
      <c r="G5" s="62" t="s">
        <v>75</v>
      </c>
      <c r="H5" s="7">
        <v>1</v>
      </c>
      <c r="I5" s="62" t="s">
        <v>64</v>
      </c>
      <c r="J5" s="6">
        <v>43466</v>
      </c>
      <c r="K5" s="6">
        <v>43830</v>
      </c>
      <c r="L5" s="9">
        <v>0.25</v>
      </c>
      <c r="M5" s="9">
        <v>0.5</v>
      </c>
      <c r="N5" s="9">
        <v>0.75</v>
      </c>
      <c r="O5" s="9">
        <v>1</v>
      </c>
      <c r="P5" s="148"/>
      <c r="Q5" s="148"/>
      <c r="R5" s="148"/>
      <c r="S5" s="148"/>
    </row>
    <row r="6" spans="1:19" ht="57">
      <c r="A6" s="62" t="s">
        <v>28</v>
      </c>
      <c r="B6" s="62" t="s">
        <v>25</v>
      </c>
      <c r="C6" s="62" t="s">
        <v>43</v>
      </c>
      <c r="D6" s="63" t="s">
        <v>32</v>
      </c>
      <c r="E6" s="62" t="s">
        <v>30</v>
      </c>
      <c r="F6" s="63" t="s">
        <v>65</v>
      </c>
      <c r="G6" s="62" t="s">
        <v>75</v>
      </c>
      <c r="H6" s="7">
        <v>1</v>
      </c>
      <c r="I6" s="62" t="s">
        <v>64</v>
      </c>
      <c r="J6" s="6">
        <v>43466</v>
      </c>
      <c r="K6" s="6">
        <v>43830</v>
      </c>
      <c r="L6" s="9">
        <v>0.25</v>
      </c>
      <c r="M6" s="9">
        <v>0.5</v>
      </c>
      <c r="N6" s="9">
        <v>0.75</v>
      </c>
      <c r="O6" s="9">
        <v>1</v>
      </c>
      <c r="P6" s="148"/>
      <c r="Q6" s="148"/>
      <c r="R6" s="148"/>
      <c r="S6" s="148"/>
    </row>
    <row r="7" spans="1:19" ht="57">
      <c r="A7" s="62" t="s">
        <v>28</v>
      </c>
      <c r="B7" s="62" t="s">
        <v>25</v>
      </c>
      <c r="C7" s="62" t="s">
        <v>44</v>
      </c>
      <c r="D7" s="63" t="s">
        <v>32</v>
      </c>
      <c r="E7" s="62" t="s">
        <v>30</v>
      </c>
      <c r="F7" s="63" t="s">
        <v>65</v>
      </c>
      <c r="G7" s="62" t="s">
        <v>75</v>
      </c>
      <c r="H7" s="7">
        <v>1</v>
      </c>
      <c r="I7" s="62" t="s">
        <v>64</v>
      </c>
      <c r="J7" s="6">
        <v>43466</v>
      </c>
      <c r="K7" s="6">
        <v>43830</v>
      </c>
      <c r="L7" s="9">
        <v>0.25</v>
      </c>
      <c r="M7" s="9">
        <v>0.5</v>
      </c>
      <c r="N7" s="9">
        <v>0.75</v>
      </c>
      <c r="O7" s="9">
        <v>1</v>
      </c>
      <c r="P7" s="148"/>
      <c r="Q7" s="148"/>
      <c r="R7" s="148"/>
      <c r="S7" s="148"/>
    </row>
    <row r="8" spans="1:19" ht="57">
      <c r="A8" s="62" t="s">
        <v>28</v>
      </c>
      <c r="B8" s="62" t="s">
        <v>25</v>
      </c>
      <c r="C8" s="62" t="s">
        <v>45</v>
      </c>
      <c r="D8" s="63" t="s">
        <v>32</v>
      </c>
      <c r="E8" s="62" t="s">
        <v>30</v>
      </c>
      <c r="F8" s="63" t="s">
        <v>65</v>
      </c>
      <c r="G8" s="62" t="s">
        <v>75</v>
      </c>
      <c r="H8" s="7">
        <v>1</v>
      </c>
      <c r="I8" s="62" t="s">
        <v>64</v>
      </c>
      <c r="J8" s="6">
        <v>43466</v>
      </c>
      <c r="K8" s="6">
        <v>43830</v>
      </c>
      <c r="L8" s="9">
        <v>0.25</v>
      </c>
      <c r="M8" s="9">
        <v>0.5</v>
      </c>
      <c r="N8" s="9">
        <v>0.75</v>
      </c>
      <c r="O8" s="9">
        <v>1</v>
      </c>
      <c r="P8" s="148"/>
      <c r="Q8" s="148"/>
      <c r="R8" s="148"/>
      <c r="S8" s="148"/>
    </row>
    <row r="9" spans="1:19" ht="57">
      <c r="A9" s="62" t="s">
        <v>28</v>
      </c>
      <c r="B9" s="62" t="s">
        <v>25</v>
      </c>
      <c r="C9" s="62" t="s">
        <v>46</v>
      </c>
      <c r="D9" s="63" t="s">
        <v>32</v>
      </c>
      <c r="E9" s="62" t="s">
        <v>30</v>
      </c>
      <c r="F9" s="63" t="s">
        <v>65</v>
      </c>
      <c r="G9" s="62" t="s">
        <v>75</v>
      </c>
      <c r="H9" s="7">
        <v>1</v>
      </c>
      <c r="I9" s="62" t="s">
        <v>64</v>
      </c>
      <c r="J9" s="6">
        <v>43466</v>
      </c>
      <c r="K9" s="6">
        <v>43830</v>
      </c>
      <c r="L9" s="9">
        <v>0.25</v>
      </c>
      <c r="M9" s="9">
        <v>0.5</v>
      </c>
      <c r="N9" s="9">
        <v>0.75</v>
      </c>
      <c r="O9" s="9">
        <v>1</v>
      </c>
      <c r="P9" s="148"/>
      <c r="Q9" s="148"/>
      <c r="R9" s="148"/>
      <c r="S9" s="148"/>
    </row>
    <row r="10" spans="1:19" ht="99" customHeight="1">
      <c r="A10" s="175" t="s">
        <v>28</v>
      </c>
      <c r="B10" s="175" t="s">
        <v>25</v>
      </c>
      <c r="C10" s="176" t="s">
        <v>180</v>
      </c>
      <c r="D10" s="177" t="s">
        <v>32</v>
      </c>
      <c r="E10" s="175" t="s">
        <v>30</v>
      </c>
      <c r="F10" s="105" t="s">
        <v>69</v>
      </c>
      <c r="G10" s="62" t="s">
        <v>75</v>
      </c>
      <c r="H10" s="7">
        <v>1</v>
      </c>
      <c r="I10" s="62" t="s">
        <v>64</v>
      </c>
      <c r="J10" s="6">
        <v>43466</v>
      </c>
      <c r="K10" s="6" t="s">
        <v>70</v>
      </c>
      <c r="L10" s="9">
        <v>0.7</v>
      </c>
      <c r="M10" s="9">
        <v>0.8</v>
      </c>
      <c r="N10" s="9">
        <v>1</v>
      </c>
      <c r="O10" s="9" t="s">
        <v>71</v>
      </c>
      <c r="P10" s="148"/>
      <c r="Q10" s="148"/>
      <c r="R10" s="148"/>
      <c r="S10" s="148"/>
    </row>
    <row r="11" spans="1:19" ht="99" customHeight="1">
      <c r="A11" s="175"/>
      <c r="B11" s="175"/>
      <c r="C11" s="176"/>
      <c r="D11" s="177"/>
      <c r="E11" s="175"/>
      <c r="F11" s="105" t="s">
        <v>68</v>
      </c>
      <c r="G11" s="62" t="s">
        <v>75</v>
      </c>
      <c r="H11" s="7">
        <v>0.1</v>
      </c>
      <c r="I11" s="62" t="s">
        <v>64</v>
      </c>
      <c r="J11" s="6">
        <v>43466</v>
      </c>
      <c r="K11" s="6">
        <v>43830</v>
      </c>
      <c r="L11" s="7">
        <v>0.1</v>
      </c>
      <c r="M11" s="7">
        <v>0.1</v>
      </c>
      <c r="N11" s="7">
        <v>0.1</v>
      </c>
      <c r="O11" s="7">
        <v>0.1</v>
      </c>
      <c r="P11" s="148"/>
      <c r="Q11" s="148"/>
      <c r="R11" s="148"/>
      <c r="S11" s="148"/>
    </row>
    <row r="12" spans="1:19" ht="99" customHeight="1">
      <c r="A12" s="175"/>
      <c r="B12" s="175"/>
      <c r="C12" s="176"/>
      <c r="D12" s="177"/>
      <c r="E12" s="175"/>
      <c r="F12" s="63" t="s">
        <v>67</v>
      </c>
      <c r="G12" s="62" t="s">
        <v>75</v>
      </c>
      <c r="H12" s="7">
        <v>0.1</v>
      </c>
      <c r="I12" s="62" t="s">
        <v>64</v>
      </c>
      <c r="J12" s="6">
        <v>43466</v>
      </c>
      <c r="K12" s="6">
        <v>43830</v>
      </c>
      <c r="L12" s="7">
        <v>0.1</v>
      </c>
      <c r="M12" s="7">
        <v>0.1</v>
      </c>
      <c r="N12" s="7">
        <v>0.1</v>
      </c>
      <c r="O12" s="7">
        <v>0.1</v>
      </c>
      <c r="P12" s="148"/>
      <c r="Q12" s="148"/>
      <c r="R12" s="148"/>
      <c r="S12" s="148"/>
    </row>
    <row r="13" spans="1:19" ht="99" customHeight="1">
      <c r="A13" s="175"/>
      <c r="B13" s="175"/>
      <c r="C13" s="176"/>
      <c r="D13" s="177"/>
      <c r="E13" s="175"/>
      <c r="F13" s="63" t="s">
        <v>66</v>
      </c>
      <c r="G13" s="62" t="s">
        <v>75</v>
      </c>
      <c r="H13" s="7">
        <v>7.0000000000000007E-2</v>
      </c>
      <c r="I13" s="62" t="s">
        <v>64</v>
      </c>
      <c r="J13" s="6">
        <v>43466</v>
      </c>
      <c r="K13" s="6">
        <v>43830</v>
      </c>
      <c r="L13" s="7">
        <v>7.0000000000000007E-2</v>
      </c>
      <c r="M13" s="7">
        <v>7.0000000000000007E-2</v>
      </c>
      <c r="N13" s="7">
        <v>7.0000000000000007E-2</v>
      </c>
      <c r="O13" s="7">
        <v>7.0000000000000007E-2</v>
      </c>
      <c r="P13" s="148"/>
      <c r="Q13" s="148"/>
      <c r="R13" s="148"/>
      <c r="S13" s="148"/>
    </row>
    <row r="14" spans="1:19">
      <c r="F14" s="106"/>
    </row>
    <row r="15" spans="1:19" hidden="1">
      <c r="F15" s="107"/>
      <c r="L15" s="129">
        <v>10</v>
      </c>
    </row>
    <row r="16" spans="1:19">
      <c r="F16" s="107"/>
    </row>
    <row r="17" spans="6:6" ht="15">
      <c r="F17" s="108"/>
    </row>
    <row r="18" spans="6:6">
      <c r="F18" s="106"/>
    </row>
    <row r="19" spans="6:6" ht="15">
      <c r="F19" s="108"/>
    </row>
    <row r="20" spans="6:6">
      <c r="F20" s="107"/>
    </row>
    <row r="21" spans="6:6">
      <c r="F21" s="107"/>
    </row>
    <row r="22" spans="6:6" ht="15">
      <c r="F22" s="108"/>
    </row>
    <row r="23" spans="6:6">
      <c r="F23" s="106"/>
    </row>
    <row r="24" spans="6:6">
      <c r="F24" s="106"/>
    </row>
    <row r="25" spans="6:6" ht="15">
      <c r="F25" s="108"/>
    </row>
    <row r="26" spans="6:6">
      <c r="F26" s="106"/>
    </row>
    <row r="27" spans="6:6">
      <c r="F27" s="106"/>
    </row>
    <row r="28" spans="6:6">
      <c r="F28" s="106"/>
    </row>
    <row r="29" spans="6:6">
      <c r="F29" s="106"/>
    </row>
    <row r="30" spans="6:6">
      <c r="F30" s="106"/>
    </row>
  </sheetData>
  <mergeCells count="20">
    <mergeCell ref="A10:A13"/>
    <mergeCell ref="B10:B13"/>
    <mergeCell ref="C10:C13"/>
    <mergeCell ref="D10:D13"/>
    <mergeCell ref="E10:E13"/>
    <mergeCell ref="E1:E3"/>
    <mergeCell ref="A1:A3"/>
    <mergeCell ref="B1:B3"/>
    <mergeCell ref="C1:C3"/>
    <mergeCell ref="D1:D3"/>
    <mergeCell ref="F1:F3"/>
    <mergeCell ref="G1:G3"/>
    <mergeCell ref="H1:H3"/>
    <mergeCell ref="I1:I3"/>
    <mergeCell ref="J1:K1"/>
    <mergeCell ref="P1:S1"/>
    <mergeCell ref="P2:S2"/>
    <mergeCell ref="J2:J3"/>
    <mergeCell ref="K2:K3"/>
    <mergeCell ref="L1:O1"/>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'Perspectivas '!$E$3:$E$11</xm:f>
          </x14:formula1>
          <xm:sqref>B4:B11</xm:sqref>
        </x14:dataValidation>
        <x14:dataValidation type="list" allowBlank="1" showInputMessage="1" showErrorMessage="1" xr:uid="{00000000-0002-0000-0200-000001000000}">
          <x14:formula1>
            <xm:f>'Perspectivas '!$B$3:$B$6</xm:f>
          </x14:formula1>
          <xm:sqref>A4:A11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CE68"/>
  <sheetViews>
    <sheetView tabSelected="1" zoomScale="110" zoomScaleNormal="110" workbookViewId="0">
      <selection sqref="A1:A3"/>
    </sheetView>
  </sheetViews>
  <sheetFormatPr baseColWidth="10" defaultColWidth="11.42578125" defaultRowHeight="15"/>
  <cols>
    <col min="1" max="1" width="15.28515625" style="51" bestFit="1" customWidth="1"/>
    <col min="2" max="2" width="15" style="51" bestFit="1" customWidth="1"/>
    <col min="3" max="3" width="18.85546875" style="51" bestFit="1" customWidth="1"/>
    <col min="4" max="4" width="18.140625" style="51" bestFit="1" customWidth="1"/>
    <col min="5" max="5" width="21.42578125" style="51" customWidth="1"/>
    <col min="6" max="6" width="38.42578125" style="51" customWidth="1"/>
    <col min="7" max="7" width="22.140625" style="51" bestFit="1" customWidth="1"/>
    <col min="8" max="8" width="17" style="51" customWidth="1"/>
    <col min="9" max="9" width="18.7109375" style="51" bestFit="1" customWidth="1"/>
    <col min="10" max="11" width="16.85546875" style="51" bestFit="1" customWidth="1"/>
    <col min="12" max="12" width="16" style="51" bestFit="1" customWidth="1"/>
    <col min="13" max="13" width="16.7109375" style="51" bestFit="1" customWidth="1"/>
    <col min="14" max="14" width="17.28515625" style="51" bestFit="1" customWidth="1"/>
    <col min="15" max="15" width="17.7109375" style="51" bestFit="1" customWidth="1"/>
    <col min="16" max="16384" width="11.42578125" style="51"/>
  </cols>
  <sheetData>
    <row r="1" spans="1:16307" ht="16.5" customHeight="1">
      <c r="A1" s="173" t="s">
        <v>0</v>
      </c>
      <c r="B1" s="173" t="s">
        <v>14</v>
      </c>
      <c r="C1" s="173" t="s">
        <v>1</v>
      </c>
      <c r="D1" s="173" t="s">
        <v>31</v>
      </c>
      <c r="E1" s="173" t="s">
        <v>3</v>
      </c>
      <c r="F1" s="173" t="s">
        <v>57</v>
      </c>
      <c r="G1" s="173" t="s">
        <v>4</v>
      </c>
      <c r="H1" s="173" t="s">
        <v>15</v>
      </c>
      <c r="I1" s="173" t="s">
        <v>16</v>
      </c>
      <c r="J1" s="172" t="s">
        <v>5</v>
      </c>
      <c r="K1" s="172"/>
      <c r="L1" s="172" t="s">
        <v>6</v>
      </c>
      <c r="M1" s="172"/>
      <c r="N1" s="172"/>
      <c r="O1" s="172"/>
      <c r="P1" s="167"/>
      <c r="Q1" s="167"/>
      <c r="R1" s="167"/>
      <c r="S1" s="167"/>
    </row>
    <row r="2" spans="1:16307" ht="33" customHeight="1">
      <c r="A2" s="192"/>
      <c r="B2" s="192"/>
      <c r="C2" s="187"/>
      <c r="D2" s="187"/>
      <c r="E2" s="187"/>
      <c r="F2" s="192"/>
      <c r="G2" s="187"/>
      <c r="H2" s="187"/>
      <c r="I2" s="187"/>
      <c r="J2" s="171" t="s">
        <v>7</v>
      </c>
      <c r="K2" s="171" t="s">
        <v>8</v>
      </c>
      <c r="L2" s="39" t="s">
        <v>9</v>
      </c>
      <c r="M2" s="39" t="s">
        <v>10</v>
      </c>
      <c r="N2" s="39" t="s">
        <v>11</v>
      </c>
      <c r="O2" s="39" t="s">
        <v>12</v>
      </c>
      <c r="P2" s="168" t="s">
        <v>10</v>
      </c>
      <c r="Q2" s="169"/>
      <c r="R2" s="169"/>
      <c r="S2" s="170"/>
    </row>
    <row r="3" spans="1:16307" ht="162" customHeight="1">
      <c r="A3" s="192"/>
      <c r="B3" s="192"/>
      <c r="C3" s="187"/>
      <c r="D3" s="187"/>
      <c r="E3" s="187"/>
      <c r="F3" s="192"/>
      <c r="G3" s="187"/>
      <c r="H3" s="187"/>
      <c r="I3" s="187"/>
      <c r="J3" s="171"/>
      <c r="K3" s="171"/>
      <c r="L3" s="38" t="s">
        <v>13</v>
      </c>
      <c r="M3" s="38" t="s">
        <v>13</v>
      </c>
      <c r="N3" s="38" t="s">
        <v>13</v>
      </c>
      <c r="O3" s="38" t="s">
        <v>13</v>
      </c>
      <c r="P3" s="147" t="s">
        <v>317</v>
      </c>
      <c r="Q3" s="147" t="s">
        <v>318</v>
      </c>
      <c r="R3" s="147" t="s">
        <v>319</v>
      </c>
      <c r="S3" s="147" t="s">
        <v>320</v>
      </c>
    </row>
    <row r="4" spans="1:16307" ht="285">
      <c r="A4" s="40" t="s">
        <v>28</v>
      </c>
      <c r="B4" s="40" t="s">
        <v>21</v>
      </c>
      <c r="C4" s="13" t="s">
        <v>78</v>
      </c>
      <c r="D4" s="40" t="s">
        <v>79</v>
      </c>
      <c r="E4" s="40" t="s">
        <v>40</v>
      </c>
      <c r="F4" s="40" t="s">
        <v>80</v>
      </c>
      <c r="G4" s="40" t="s">
        <v>75</v>
      </c>
      <c r="H4" s="7">
        <v>0.8</v>
      </c>
      <c r="I4" s="40" t="s">
        <v>81</v>
      </c>
      <c r="J4" s="6">
        <v>43467</v>
      </c>
      <c r="K4" s="6">
        <v>43830</v>
      </c>
      <c r="L4" s="14">
        <v>0.15</v>
      </c>
      <c r="M4" s="14">
        <v>0.3</v>
      </c>
      <c r="N4" s="14">
        <v>0.7</v>
      </c>
      <c r="O4" s="14">
        <v>1</v>
      </c>
      <c r="P4" s="154"/>
      <c r="Q4" s="154"/>
      <c r="R4" s="154"/>
      <c r="S4" s="154"/>
    </row>
    <row r="5" spans="1:16307" ht="85.5">
      <c r="A5" s="40" t="s">
        <v>28</v>
      </c>
      <c r="B5" s="40" t="s">
        <v>21</v>
      </c>
      <c r="C5" s="15" t="s">
        <v>82</v>
      </c>
      <c r="D5" s="40" t="s">
        <v>79</v>
      </c>
      <c r="E5" s="40" t="s">
        <v>40</v>
      </c>
      <c r="F5" s="40" t="s">
        <v>83</v>
      </c>
      <c r="G5" s="40" t="s">
        <v>75</v>
      </c>
      <c r="H5" s="7">
        <v>0.8</v>
      </c>
      <c r="I5" s="40" t="s">
        <v>81</v>
      </c>
      <c r="J5" s="6">
        <v>43467</v>
      </c>
      <c r="K5" s="6">
        <v>43830</v>
      </c>
      <c r="L5" s="14">
        <v>0.15</v>
      </c>
      <c r="M5" s="14">
        <v>0.3</v>
      </c>
      <c r="N5" s="14">
        <v>0.7</v>
      </c>
      <c r="O5" s="14">
        <v>1</v>
      </c>
      <c r="P5" s="154"/>
      <c r="Q5" s="154"/>
      <c r="R5" s="154"/>
      <c r="S5" s="154"/>
    </row>
    <row r="6" spans="1:16307" ht="108.75" customHeight="1">
      <c r="A6" s="40" t="s">
        <v>28</v>
      </c>
      <c r="B6" s="40" t="s">
        <v>21</v>
      </c>
      <c r="C6" s="62" t="s">
        <v>39</v>
      </c>
      <c r="D6" s="40" t="s">
        <v>79</v>
      </c>
      <c r="E6" s="40" t="s">
        <v>40</v>
      </c>
      <c r="F6" s="40" t="s">
        <v>84</v>
      </c>
      <c r="G6" s="40" t="s">
        <v>75</v>
      </c>
      <c r="H6" s="7">
        <v>1</v>
      </c>
      <c r="I6" s="40" t="s">
        <v>64</v>
      </c>
      <c r="J6" s="6">
        <v>43467</v>
      </c>
      <c r="K6" s="6">
        <v>43830</v>
      </c>
      <c r="L6" s="14">
        <v>0.15</v>
      </c>
      <c r="M6" s="14">
        <v>0.3</v>
      </c>
      <c r="N6" s="14">
        <v>0.7</v>
      </c>
      <c r="O6" s="14">
        <v>1</v>
      </c>
      <c r="P6" s="154"/>
      <c r="Q6" s="154"/>
      <c r="R6" s="154"/>
      <c r="S6" s="154"/>
    </row>
    <row r="7" spans="1:16307" ht="120.75" customHeight="1">
      <c r="A7" s="40" t="s">
        <v>28</v>
      </c>
      <c r="B7" s="40" t="s">
        <v>21</v>
      </c>
      <c r="C7" s="123" t="s">
        <v>328</v>
      </c>
      <c r="D7" s="40" t="s">
        <v>85</v>
      </c>
      <c r="E7" s="40" t="s">
        <v>40</v>
      </c>
      <c r="F7" s="124" t="s">
        <v>329</v>
      </c>
      <c r="G7" s="40" t="s">
        <v>75</v>
      </c>
      <c r="H7" s="7">
        <v>0.9</v>
      </c>
      <c r="I7" s="40" t="s">
        <v>64</v>
      </c>
      <c r="J7" s="6">
        <v>43479</v>
      </c>
      <c r="K7" s="6">
        <v>43496</v>
      </c>
      <c r="L7" s="14">
        <v>0.15</v>
      </c>
      <c r="M7" s="14">
        <v>0.3</v>
      </c>
      <c r="N7" s="14">
        <v>0.7</v>
      </c>
      <c r="O7" s="14">
        <v>1</v>
      </c>
      <c r="P7" s="154"/>
      <c r="Q7" s="154"/>
      <c r="R7" s="154"/>
      <c r="S7" s="154"/>
    </row>
    <row r="8" spans="1:16307" ht="114">
      <c r="A8" s="40" t="s">
        <v>27</v>
      </c>
      <c r="B8" s="40" t="s">
        <v>19</v>
      </c>
      <c r="C8" s="62" t="s">
        <v>175</v>
      </c>
      <c r="D8" s="40" t="s">
        <v>176</v>
      </c>
      <c r="E8" s="40" t="s">
        <v>40</v>
      </c>
      <c r="F8" s="40" t="s">
        <v>177</v>
      </c>
      <c r="G8" s="40" t="s">
        <v>178</v>
      </c>
      <c r="H8" s="40" t="s">
        <v>290</v>
      </c>
      <c r="I8" s="40" t="s">
        <v>64</v>
      </c>
      <c r="J8" s="6">
        <v>43466</v>
      </c>
      <c r="K8" s="6">
        <v>43830</v>
      </c>
      <c r="L8" s="7">
        <v>0.1</v>
      </c>
      <c r="M8" s="7">
        <v>0.4</v>
      </c>
      <c r="N8" s="7">
        <v>0.7</v>
      </c>
      <c r="O8" s="7">
        <v>1</v>
      </c>
      <c r="P8" s="22"/>
      <c r="Q8" s="22"/>
      <c r="R8" s="22"/>
      <c r="S8" s="22"/>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row>
    <row r="9" spans="1:16307" ht="114">
      <c r="A9" s="40" t="s">
        <v>26</v>
      </c>
      <c r="B9" s="40" t="s">
        <v>17</v>
      </c>
      <c r="C9" s="62" t="s">
        <v>356</v>
      </c>
      <c r="D9" s="40" t="s">
        <v>176</v>
      </c>
      <c r="E9" s="40" t="s">
        <v>40</v>
      </c>
      <c r="F9" s="40" t="s">
        <v>355</v>
      </c>
      <c r="G9" s="40" t="s">
        <v>178</v>
      </c>
      <c r="H9" s="40" t="s">
        <v>330</v>
      </c>
      <c r="I9" s="40" t="s">
        <v>64</v>
      </c>
      <c r="J9" s="6">
        <v>43466</v>
      </c>
      <c r="K9" s="6">
        <v>43830</v>
      </c>
      <c r="L9" s="7">
        <v>0.1</v>
      </c>
      <c r="M9" s="7">
        <v>0.4</v>
      </c>
      <c r="N9" s="7">
        <v>0.7</v>
      </c>
      <c r="O9" s="7">
        <v>1</v>
      </c>
      <c r="P9" s="22"/>
      <c r="Q9" s="22"/>
      <c r="R9" s="22"/>
      <c r="S9" s="22"/>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row>
    <row r="10" spans="1:16307" ht="114">
      <c r="A10" s="40" t="s">
        <v>26</v>
      </c>
      <c r="B10" s="40" t="s">
        <v>17</v>
      </c>
      <c r="C10" s="62" t="s">
        <v>179</v>
      </c>
      <c r="D10" s="40" t="s">
        <v>176</v>
      </c>
      <c r="E10" s="40" t="s">
        <v>40</v>
      </c>
      <c r="F10" s="40" t="s">
        <v>177</v>
      </c>
      <c r="G10" s="40" t="s">
        <v>178</v>
      </c>
      <c r="H10" s="40" t="s">
        <v>291</v>
      </c>
      <c r="I10" s="40" t="s">
        <v>64</v>
      </c>
      <c r="J10" s="6">
        <v>43466</v>
      </c>
      <c r="K10" s="6">
        <v>43830</v>
      </c>
      <c r="L10" s="7">
        <v>0.1</v>
      </c>
      <c r="M10" s="7">
        <v>0.4</v>
      </c>
      <c r="N10" s="7">
        <v>0.7</v>
      </c>
      <c r="O10" s="7">
        <v>1</v>
      </c>
      <c r="P10" s="22"/>
      <c r="Q10" s="22"/>
      <c r="R10" s="22"/>
      <c r="S10" s="22"/>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row>
    <row r="11" spans="1:16307" ht="99.75">
      <c r="A11" s="114" t="s">
        <v>28</v>
      </c>
      <c r="B11" s="49" t="s">
        <v>21</v>
      </c>
      <c r="C11" s="62" t="s">
        <v>48</v>
      </c>
      <c r="D11" s="49" t="s">
        <v>129</v>
      </c>
      <c r="E11" s="49" t="s">
        <v>35</v>
      </c>
      <c r="F11" s="49" t="s">
        <v>292</v>
      </c>
      <c r="G11" s="62" t="s">
        <v>75</v>
      </c>
      <c r="H11" s="7">
        <v>0.8</v>
      </c>
      <c r="I11" s="49" t="s">
        <v>193</v>
      </c>
      <c r="J11" s="54">
        <v>43466</v>
      </c>
      <c r="K11" s="55">
        <v>43830</v>
      </c>
      <c r="L11" s="7">
        <v>0.4</v>
      </c>
      <c r="M11" s="7">
        <v>0.6</v>
      </c>
      <c r="N11" s="7">
        <v>0.7</v>
      </c>
      <c r="O11" s="7">
        <v>1</v>
      </c>
      <c r="P11" s="154"/>
      <c r="Q11" s="154"/>
      <c r="R11" s="154"/>
      <c r="S11" s="154"/>
    </row>
    <row r="12" spans="1:16307" s="1" customFormat="1" ht="107.25" customHeight="1">
      <c r="A12" s="49" t="s">
        <v>28</v>
      </c>
      <c r="B12" s="49" t="s">
        <v>20</v>
      </c>
      <c r="C12" s="122" t="s">
        <v>212</v>
      </c>
      <c r="D12" s="15" t="s">
        <v>129</v>
      </c>
      <c r="E12" s="120" t="s">
        <v>50</v>
      </c>
      <c r="F12" s="60" t="s">
        <v>213</v>
      </c>
      <c r="G12" s="120" t="s">
        <v>63</v>
      </c>
      <c r="H12" s="43">
        <v>1</v>
      </c>
      <c r="I12" s="119" t="s">
        <v>324</v>
      </c>
      <c r="J12" s="59">
        <v>43466</v>
      </c>
      <c r="K12" s="59">
        <v>43555</v>
      </c>
      <c r="L12" s="43">
        <v>1</v>
      </c>
      <c r="M12" s="120">
        <v>0</v>
      </c>
      <c r="N12" s="120">
        <v>0</v>
      </c>
      <c r="O12" s="120">
        <v>0</v>
      </c>
      <c r="P12" s="22"/>
      <c r="Q12" s="22"/>
      <c r="R12" s="22"/>
      <c r="S12" s="22"/>
    </row>
    <row r="13" spans="1:16307" s="1" customFormat="1" ht="185.25">
      <c r="A13" s="49" t="s">
        <v>28</v>
      </c>
      <c r="B13" s="49" t="s">
        <v>20</v>
      </c>
      <c r="C13" s="60" t="s">
        <v>214</v>
      </c>
      <c r="D13" s="60" t="s">
        <v>215</v>
      </c>
      <c r="E13" s="120" t="s">
        <v>50</v>
      </c>
      <c r="F13" s="60" t="s">
        <v>216</v>
      </c>
      <c r="G13" s="120" t="s">
        <v>63</v>
      </c>
      <c r="H13" s="43">
        <v>1</v>
      </c>
      <c r="I13" s="120" t="s">
        <v>99</v>
      </c>
      <c r="J13" s="59">
        <v>43556</v>
      </c>
      <c r="K13" s="59">
        <v>43830</v>
      </c>
      <c r="L13" s="61">
        <v>0</v>
      </c>
      <c r="M13" s="61">
        <v>0.5</v>
      </c>
      <c r="N13" s="61">
        <v>0</v>
      </c>
      <c r="O13" s="61">
        <v>1</v>
      </c>
      <c r="P13" s="22"/>
      <c r="Q13" s="22"/>
      <c r="R13" s="22"/>
      <c r="S13" s="22"/>
    </row>
    <row r="14" spans="1:16307" s="1" customFormat="1" ht="114">
      <c r="A14" s="49" t="s">
        <v>28</v>
      </c>
      <c r="B14" s="49" t="s">
        <v>20</v>
      </c>
      <c r="C14" s="60" t="s">
        <v>321</v>
      </c>
      <c r="D14" s="60" t="s">
        <v>217</v>
      </c>
      <c r="E14" s="120" t="s">
        <v>50</v>
      </c>
      <c r="F14" s="60" t="s">
        <v>216</v>
      </c>
      <c r="G14" s="120" t="s">
        <v>63</v>
      </c>
      <c r="H14" s="43">
        <v>1</v>
      </c>
      <c r="I14" s="120" t="s">
        <v>324</v>
      </c>
      <c r="J14" s="59">
        <v>43466</v>
      </c>
      <c r="K14" s="59">
        <v>43496</v>
      </c>
      <c r="L14" s="61">
        <v>1</v>
      </c>
      <c r="M14" s="61">
        <v>0</v>
      </c>
      <c r="N14" s="61">
        <v>0</v>
      </c>
      <c r="O14" s="61">
        <v>0</v>
      </c>
      <c r="P14" s="22"/>
      <c r="Q14" s="22"/>
      <c r="R14" s="22"/>
      <c r="S14" s="22"/>
    </row>
    <row r="15" spans="1:16307" s="1" customFormat="1" ht="213.75">
      <c r="A15" s="49" t="s">
        <v>28</v>
      </c>
      <c r="B15" s="49" t="s">
        <v>20</v>
      </c>
      <c r="C15" s="60" t="s">
        <v>322</v>
      </c>
      <c r="D15" s="60" t="s">
        <v>217</v>
      </c>
      <c r="E15" s="120" t="s">
        <v>50</v>
      </c>
      <c r="F15" s="60" t="s">
        <v>216</v>
      </c>
      <c r="G15" s="120" t="s">
        <v>63</v>
      </c>
      <c r="H15" s="43">
        <v>0.75</v>
      </c>
      <c r="I15" s="120" t="s">
        <v>99</v>
      </c>
      <c r="J15" s="59">
        <v>43647</v>
      </c>
      <c r="K15" s="59">
        <v>43861</v>
      </c>
      <c r="L15" s="61">
        <v>0</v>
      </c>
      <c r="M15" s="61">
        <v>0</v>
      </c>
      <c r="N15" s="61">
        <v>0.25</v>
      </c>
      <c r="O15" s="61">
        <v>0.75</v>
      </c>
      <c r="P15" s="22"/>
      <c r="Q15" s="22"/>
      <c r="R15" s="22"/>
      <c r="S15" s="22"/>
    </row>
    <row r="16" spans="1:16307" s="1" customFormat="1" ht="57">
      <c r="A16" s="49" t="s">
        <v>28</v>
      </c>
      <c r="B16" s="49" t="s">
        <v>20</v>
      </c>
      <c r="C16" s="60" t="s">
        <v>218</v>
      </c>
      <c r="D16" s="60" t="s">
        <v>219</v>
      </c>
      <c r="E16" s="120" t="s">
        <v>50</v>
      </c>
      <c r="F16" s="60" t="s">
        <v>216</v>
      </c>
      <c r="G16" s="120" t="s">
        <v>63</v>
      </c>
      <c r="H16" s="43">
        <v>1</v>
      </c>
      <c r="I16" s="120" t="s">
        <v>99</v>
      </c>
      <c r="J16" s="59">
        <v>43466</v>
      </c>
      <c r="K16" s="59">
        <v>43830</v>
      </c>
      <c r="L16" s="61">
        <v>0.25</v>
      </c>
      <c r="M16" s="61">
        <v>0.25</v>
      </c>
      <c r="N16" s="61">
        <v>0.25</v>
      </c>
      <c r="O16" s="61">
        <v>0.25</v>
      </c>
      <c r="P16" s="22"/>
      <c r="Q16" s="22"/>
      <c r="R16" s="22"/>
      <c r="S16" s="22"/>
    </row>
    <row r="17" spans="1:16307" s="1" customFormat="1" ht="128.25">
      <c r="A17" s="49" t="s">
        <v>28</v>
      </c>
      <c r="B17" s="49" t="s">
        <v>20</v>
      </c>
      <c r="C17" s="60" t="s">
        <v>220</v>
      </c>
      <c r="D17" s="60" t="s">
        <v>323</v>
      </c>
      <c r="E17" s="120" t="s">
        <v>50</v>
      </c>
      <c r="F17" s="60" t="s">
        <v>216</v>
      </c>
      <c r="G17" s="120" t="s">
        <v>63</v>
      </c>
      <c r="H17" s="43">
        <v>1</v>
      </c>
      <c r="I17" s="120" t="s">
        <v>245</v>
      </c>
      <c r="J17" s="59">
        <v>43466</v>
      </c>
      <c r="K17" s="59">
        <v>43830</v>
      </c>
      <c r="L17" s="61">
        <v>0</v>
      </c>
      <c r="M17" s="61">
        <v>0.5</v>
      </c>
      <c r="N17" s="61">
        <v>0</v>
      </c>
      <c r="O17" s="61">
        <v>0.5</v>
      </c>
      <c r="P17" s="22"/>
      <c r="Q17" s="22"/>
      <c r="R17" s="22"/>
      <c r="S17" s="22"/>
    </row>
    <row r="18" spans="1:16307" ht="114" customHeight="1">
      <c r="A18" s="184" t="s">
        <v>29</v>
      </c>
      <c r="B18" s="184" t="s">
        <v>18</v>
      </c>
      <c r="C18" s="119" t="s">
        <v>325</v>
      </c>
      <c r="D18" s="184" t="s">
        <v>79</v>
      </c>
      <c r="E18" s="184" t="s">
        <v>51</v>
      </c>
      <c r="F18" s="184" t="s">
        <v>102</v>
      </c>
      <c r="G18" s="184" t="s">
        <v>75</v>
      </c>
      <c r="H18" s="178" t="s">
        <v>103</v>
      </c>
      <c r="I18" s="184" t="s">
        <v>104</v>
      </c>
      <c r="J18" s="184" t="s">
        <v>105</v>
      </c>
      <c r="K18" s="184" t="s">
        <v>106</v>
      </c>
      <c r="L18" s="178">
        <v>0.1</v>
      </c>
      <c r="M18" s="181">
        <v>0.375</v>
      </c>
      <c r="N18" s="181">
        <v>0.375</v>
      </c>
      <c r="O18" s="178">
        <v>0.15</v>
      </c>
      <c r="P18" s="22"/>
      <c r="Q18" s="22"/>
      <c r="R18" s="22"/>
      <c r="S18" s="22"/>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row>
    <row r="19" spans="1:16307" ht="156.75">
      <c r="A19" s="185"/>
      <c r="B19" s="185"/>
      <c r="C19" s="119" t="s">
        <v>326</v>
      </c>
      <c r="D19" s="185"/>
      <c r="E19" s="185"/>
      <c r="F19" s="185"/>
      <c r="G19" s="185"/>
      <c r="H19" s="179"/>
      <c r="I19" s="185"/>
      <c r="J19" s="185"/>
      <c r="K19" s="185"/>
      <c r="L19" s="179"/>
      <c r="M19" s="182"/>
      <c r="N19" s="182"/>
      <c r="O19" s="179"/>
      <c r="P19" s="22"/>
      <c r="Q19" s="22"/>
      <c r="R19" s="22"/>
      <c r="S19" s="22"/>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row>
    <row r="20" spans="1:16307" ht="85.5">
      <c r="A20" s="185"/>
      <c r="B20" s="185"/>
      <c r="C20" s="119" t="s">
        <v>327</v>
      </c>
      <c r="D20" s="186"/>
      <c r="E20" s="186"/>
      <c r="F20" s="186"/>
      <c r="G20" s="186"/>
      <c r="H20" s="180"/>
      <c r="I20" s="186"/>
      <c r="J20" s="186"/>
      <c r="K20" s="186"/>
      <c r="L20" s="180"/>
      <c r="M20" s="183"/>
      <c r="N20" s="183"/>
      <c r="O20" s="180"/>
      <c r="P20" s="22"/>
      <c r="Q20" s="22"/>
      <c r="R20" s="22"/>
      <c r="S20" s="22"/>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row>
    <row r="21" spans="1:16307" ht="116.25">
      <c r="A21" s="40" t="s">
        <v>28</v>
      </c>
      <c r="B21" s="40" t="s">
        <v>20</v>
      </c>
      <c r="C21" s="62" t="s">
        <v>58</v>
      </c>
      <c r="D21" s="40" t="s">
        <v>118</v>
      </c>
      <c r="E21" s="40" t="s">
        <v>52</v>
      </c>
      <c r="F21" s="37" t="s">
        <v>119</v>
      </c>
      <c r="G21" s="40" t="s">
        <v>120</v>
      </c>
      <c r="H21" s="7">
        <v>0.8</v>
      </c>
      <c r="I21" s="40" t="s">
        <v>99</v>
      </c>
      <c r="J21" s="6">
        <v>43647</v>
      </c>
      <c r="K21" s="6">
        <v>43830</v>
      </c>
      <c r="L21" s="40" t="s">
        <v>111</v>
      </c>
      <c r="M21" s="40" t="s">
        <v>111</v>
      </c>
      <c r="N21" s="40" t="s">
        <v>111</v>
      </c>
      <c r="O21" s="40" t="s">
        <v>111</v>
      </c>
      <c r="P21" s="154"/>
      <c r="Q21" s="154"/>
      <c r="R21" s="154"/>
      <c r="S21" s="154"/>
    </row>
    <row r="22" spans="1:16307" ht="85.5">
      <c r="A22" s="23" t="s">
        <v>28</v>
      </c>
      <c r="B22" s="23" t="s">
        <v>20</v>
      </c>
      <c r="C22" s="66" t="s">
        <v>107</v>
      </c>
      <c r="D22" s="24" t="s">
        <v>108</v>
      </c>
      <c r="E22" s="23" t="s">
        <v>52</v>
      </c>
      <c r="F22" s="24" t="s">
        <v>109</v>
      </c>
      <c r="G22" s="25" t="s">
        <v>75</v>
      </c>
      <c r="H22" s="26">
        <v>1</v>
      </c>
      <c r="I22" s="27" t="s">
        <v>110</v>
      </c>
      <c r="J22" s="28">
        <v>43475</v>
      </c>
      <c r="K22" s="28">
        <v>43830</v>
      </c>
      <c r="L22" s="29" t="s">
        <v>111</v>
      </c>
      <c r="M22" s="29" t="s">
        <v>111</v>
      </c>
      <c r="N22" s="29" t="s">
        <v>111</v>
      </c>
      <c r="O22" s="30">
        <v>1</v>
      </c>
      <c r="P22" s="154"/>
      <c r="Q22" s="154"/>
      <c r="R22" s="154"/>
      <c r="S22" s="154"/>
    </row>
    <row r="23" spans="1:16307" ht="71.25">
      <c r="A23" s="40" t="s">
        <v>28</v>
      </c>
      <c r="B23" s="40" t="s">
        <v>20</v>
      </c>
      <c r="C23" s="62" t="s">
        <v>112</v>
      </c>
      <c r="D23" s="31" t="s">
        <v>108</v>
      </c>
      <c r="E23" s="40" t="s">
        <v>52</v>
      </c>
      <c r="F23" s="50" t="s">
        <v>113</v>
      </c>
      <c r="G23" s="32" t="s">
        <v>75</v>
      </c>
      <c r="H23" s="33">
        <v>1</v>
      </c>
      <c r="I23" s="20" t="s">
        <v>64</v>
      </c>
      <c r="J23" s="34">
        <v>43480</v>
      </c>
      <c r="K23" s="34">
        <v>43830</v>
      </c>
      <c r="L23" s="35" t="s">
        <v>111</v>
      </c>
      <c r="M23" s="36">
        <v>0.2</v>
      </c>
      <c r="N23" s="35">
        <v>0.4</v>
      </c>
      <c r="O23" s="36">
        <v>1</v>
      </c>
      <c r="P23" s="154"/>
      <c r="Q23" s="154"/>
      <c r="R23" s="154"/>
      <c r="S23" s="154"/>
    </row>
    <row r="24" spans="1:16307" ht="76.5">
      <c r="A24" s="40" t="s">
        <v>28</v>
      </c>
      <c r="B24" s="40" t="s">
        <v>20</v>
      </c>
      <c r="C24" s="62" t="s">
        <v>114</v>
      </c>
      <c r="D24" s="31" t="s">
        <v>108</v>
      </c>
      <c r="E24" s="40" t="s">
        <v>52</v>
      </c>
      <c r="F24" s="31" t="s">
        <v>115</v>
      </c>
      <c r="G24" s="32" t="s">
        <v>75</v>
      </c>
      <c r="H24" s="33">
        <v>1</v>
      </c>
      <c r="I24" s="20" t="s">
        <v>64</v>
      </c>
      <c r="J24" s="34">
        <v>43468</v>
      </c>
      <c r="K24" s="34">
        <v>43830</v>
      </c>
      <c r="L24" s="35" t="s">
        <v>111</v>
      </c>
      <c r="M24" s="36">
        <v>0.3</v>
      </c>
      <c r="N24" s="35">
        <v>0.4</v>
      </c>
      <c r="O24" s="36">
        <v>1</v>
      </c>
      <c r="P24" s="154"/>
      <c r="Q24" s="154"/>
      <c r="R24" s="154"/>
      <c r="S24" s="154"/>
    </row>
    <row r="25" spans="1:16307" ht="57">
      <c r="A25" s="40" t="s">
        <v>28</v>
      </c>
      <c r="B25" s="40" t="s">
        <v>20</v>
      </c>
      <c r="C25" s="62" t="s">
        <v>116</v>
      </c>
      <c r="D25" s="31" t="s">
        <v>108</v>
      </c>
      <c r="E25" s="40" t="s">
        <v>52</v>
      </c>
      <c r="F25" s="31" t="s">
        <v>117</v>
      </c>
      <c r="G25" s="32" t="s">
        <v>75</v>
      </c>
      <c r="H25" s="33">
        <v>1</v>
      </c>
      <c r="I25" s="20" t="s">
        <v>64</v>
      </c>
      <c r="J25" s="34">
        <v>43470</v>
      </c>
      <c r="K25" s="34">
        <v>43830</v>
      </c>
      <c r="L25" s="35">
        <v>0.1</v>
      </c>
      <c r="M25" s="35">
        <v>0.3</v>
      </c>
      <c r="N25" s="35">
        <v>0.95</v>
      </c>
      <c r="O25" s="35">
        <v>1</v>
      </c>
      <c r="P25" s="154"/>
      <c r="Q25" s="154"/>
      <c r="R25" s="154"/>
      <c r="S25" s="154"/>
    </row>
    <row r="26" spans="1:16307" ht="57">
      <c r="A26" s="41" t="s">
        <v>28</v>
      </c>
      <c r="B26" s="41" t="s">
        <v>20</v>
      </c>
      <c r="C26" s="41" t="s">
        <v>59</v>
      </c>
      <c r="D26" s="31" t="s">
        <v>121</v>
      </c>
      <c r="E26" s="41" t="s">
        <v>49</v>
      </c>
      <c r="F26" s="41" t="s">
        <v>122</v>
      </c>
      <c r="G26" s="41" t="s">
        <v>123</v>
      </c>
      <c r="H26" s="41">
        <v>5</v>
      </c>
      <c r="I26" s="41" t="s">
        <v>99</v>
      </c>
      <c r="J26" s="42">
        <v>43556</v>
      </c>
      <c r="K26" s="42">
        <v>43830</v>
      </c>
      <c r="L26" s="43">
        <v>0</v>
      </c>
      <c r="M26" s="43">
        <v>0.4</v>
      </c>
      <c r="N26" s="43">
        <v>0</v>
      </c>
      <c r="O26" s="43">
        <v>0.6</v>
      </c>
      <c r="P26" s="154"/>
      <c r="Q26" s="154"/>
      <c r="R26" s="154"/>
      <c r="S26" s="154"/>
    </row>
    <row r="27" spans="1:16307" ht="42.75">
      <c r="A27" s="41" t="s">
        <v>28</v>
      </c>
      <c r="B27" s="41" t="s">
        <v>20</v>
      </c>
      <c r="C27" s="41" t="s">
        <v>124</v>
      </c>
      <c r="D27" s="31" t="s">
        <v>125</v>
      </c>
      <c r="E27" s="41" t="s">
        <v>49</v>
      </c>
      <c r="F27" s="41" t="s">
        <v>126</v>
      </c>
      <c r="G27" s="41" t="s">
        <v>75</v>
      </c>
      <c r="H27" s="44">
        <v>1</v>
      </c>
      <c r="I27" s="45" t="s">
        <v>64</v>
      </c>
      <c r="J27" s="42">
        <v>43497</v>
      </c>
      <c r="K27" s="46">
        <v>43799</v>
      </c>
      <c r="L27" s="47">
        <v>0.25</v>
      </c>
      <c r="M27" s="47">
        <v>0.25</v>
      </c>
      <c r="N27" s="47">
        <v>0.25</v>
      </c>
      <c r="O27" s="47">
        <v>0.25</v>
      </c>
      <c r="P27" s="154"/>
      <c r="Q27" s="154"/>
      <c r="R27" s="154"/>
      <c r="S27" s="154"/>
    </row>
    <row r="28" spans="1:16307" ht="171">
      <c r="A28" s="40" t="s">
        <v>28</v>
      </c>
      <c r="B28" s="40" t="s">
        <v>127</v>
      </c>
      <c r="C28" s="62" t="s">
        <v>128</v>
      </c>
      <c r="D28" s="40" t="s">
        <v>129</v>
      </c>
      <c r="E28" s="40" t="s">
        <v>130</v>
      </c>
      <c r="F28" s="40" t="s">
        <v>131</v>
      </c>
      <c r="G28" s="40" t="s">
        <v>75</v>
      </c>
      <c r="H28" s="7">
        <v>1</v>
      </c>
      <c r="I28" s="40" t="s">
        <v>64</v>
      </c>
      <c r="J28" s="6">
        <v>43466</v>
      </c>
      <c r="K28" s="6">
        <v>43496</v>
      </c>
      <c r="L28" s="7">
        <v>0.25</v>
      </c>
      <c r="M28" s="7">
        <v>0.5</v>
      </c>
      <c r="N28" s="7">
        <v>0.75</v>
      </c>
      <c r="O28" s="7">
        <v>1</v>
      </c>
      <c r="P28" s="154"/>
      <c r="Q28" s="154"/>
      <c r="R28" s="154"/>
      <c r="S28" s="154"/>
    </row>
    <row r="29" spans="1:16307" ht="57">
      <c r="A29" s="40" t="s">
        <v>26</v>
      </c>
      <c r="B29" s="40" t="s">
        <v>22</v>
      </c>
      <c r="C29" s="62" t="s">
        <v>161</v>
      </c>
      <c r="D29" s="40" t="s">
        <v>162</v>
      </c>
      <c r="E29" s="40" t="s">
        <v>56</v>
      </c>
      <c r="F29" s="40"/>
      <c r="G29" s="40" t="s">
        <v>75</v>
      </c>
      <c r="H29" s="40" t="s">
        <v>163</v>
      </c>
      <c r="I29" s="40" t="s">
        <v>110</v>
      </c>
      <c r="J29" s="6">
        <v>43466</v>
      </c>
      <c r="K29" s="6">
        <v>43830</v>
      </c>
      <c r="L29" s="126">
        <v>0.2</v>
      </c>
      <c r="M29" s="126">
        <v>0.3</v>
      </c>
      <c r="N29" s="126">
        <v>0.2</v>
      </c>
      <c r="O29" s="126">
        <v>0.3</v>
      </c>
      <c r="P29" s="154"/>
      <c r="Q29" s="154"/>
      <c r="R29" s="154"/>
      <c r="S29" s="154"/>
    </row>
    <row r="30" spans="1:16307" ht="71.25">
      <c r="A30" s="40" t="s">
        <v>26</v>
      </c>
      <c r="B30" s="40" t="s">
        <v>22</v>
      </c>
      <c r="C30" s="62" t="s">
        <v>164</v>
      </c>
      <c r="D30" s="40" t="s">
        <v>165</v>
      </c>
      <c r="E30" s="40" t="s">
        <v>56</v>
      </c>
      <c r="F30" s="40"/>
      <c r="G30" s="40" t="s">
        <v>75</v>
      </c>
      <c r="H30" s="7" t="s">
        <v>166</v>
      </c>
      <c r="I30" s="40" t="s">
        <v>110</v>
      </c>
      <c r="J30" s="6">
        <v>43466</v>
      </c>
      <c r="K30" s="6">
        <v>43799</v>
      </c>
      <c r="L30" s="126">
        <v>0.1</v>
      </c>
      <c r="M30" s="126">
        <v>0.3</v>
      </c>
      <c r="N30" s="126">
        <v>0.2</v>
      </c>
      <c r="O30" s="126">
        <v>0.4</v>
      </c>
      <c r="P30" s="154"/>
      <c r="Q30" s="154"/>
      <c r="R30" s="154"/>
      <c r="S30" s="154"/>
    </row>
    <row r="31" spans="1:16307" ht="71.25">
      <c r="A31" s="40" t="s">
        <v>26</v>
      </c>
      <c r="B31" s="40" t="s">
        <v>22</v>
      </c>
      <c r="C31" s="62" t="s">
        <v>55</v>
      </c>
      <c r="D31" s="40" t="s">
        <v>165</v>
      </c>
      <c r="E31" s="40" t="s">
        <v>56</v>
      </c>
      <c r="F31" s="40"/>
      <c r="G31" s="40" t="s">
        <v>75</v>
      </c>
      <c r="H31" s="7" t="s">
        <v>166</v>
      </c>
      <c r="I31" s="40" t="s">
        <v>110</v>
      </c>
      <c r="J31" s="6">
        <v>43466</v>
      </c>
      <c r="K31" s="6">
        <v>43830</v>
      </c>
      <c r="L31" s="126">
        <v>0.25</v>
      </c>
      <c r="M31" s="126">
        <v>0.25</v>
      </c>
      <c r="N31" s="126">
        <v>0.25</v>
      </c>
      <c r="O31" s="126">
        <v>0.25</v>
      </c>
      <c r="P31" s="154"/>
      <c r="Q31" s="154"/>
      <c r="R31" s="154"/>
      <c r="S31" s="154"/>
    </row>
    <row r="32" spans="1:16307" ht="99.75">
      <c r="A32" s="40" t="s">
        <v>28</v>
      </c>
      <c r="B32" s="40" t="s">
        <v>20</v>
      </c>
      <c r="C32" s="62" t="s">
        <v>167</v>
      </c>
      <c r="D32" s="40" t="s">
        <v>129</v>
      </c>
      <c r="E32" s="40" t="s">
        <v>168</v>
      </c>
      <c r="F32" s="40" t="s">
        <v>169</v>
      </c>
      <c r="G32" s="184" t="s">
        <v>75</v>
      </c>
      <c r="H32" s="184" t="s">
        <v>170</v>
      </c>
      <c r="I32" s="40" t="s">
        <v>110</v>
      </c>
      <c r="J32" s="6">
        <v>43466</v>
      </c>
      <c r="K32" s="6">
        <v>43830</v>
      </c>
      <c r="L32" s="7">
        <v>0</v>
      </c>
      <c r="M32" s="7">
        <v>0</v>
      </c>
      <c r="N32" s="7">
        <v>0.5</v>
      </c>
      <c r="O32" s="7">
        <v>1</v>
      </c>
      <c r="P32" s="154"/>
      <c r="Q32" s="154"/>
      <c r="R32" s="154"/>
      <c r="S32" s="154"/>
    </row>
    <row r="33" spans="1:19" ht="57">
      <c r="A33" s="40" t="s">
        <v>28</v>
      </c>
      <c r="B33" s="40" t="s">
        <v>20</v>
      </c>
      <c r="C33" s="62" t="s">
        <v>171</v>
      </c>
      <c r="D33" s="40" t="s">
        <v>129</v>
      </c>
      <c r="E33" s="40" t="s">
        <v>168</v>
      </c>
      <c r="F33" s="40" t="s">
        <v>172</v>
      </c>
      <c r="G33" s="185"/>
      <c r="H33" s="185"/>
      <c r="I33" s="40" t="s">
        <v>64</v>
      </c>
      <c r="J33" s="6">
        <v>43466</v>
      </c>
      <c r="K33" s="6">
        <v>43830</v>
      </c>
      <c r="L33" s="7">
        <v>0.25</v>
      </c>
      <c r="M33" s="7">
        <v>0.5</v>
      </c>
      <c r="N33" s="7">
        <v>0.75</v>
      </c>
      <c r="O33" s="7">
        <v>1</v>
      </c>
      <c r="P33" s="154"/>
      <c r="Q33" s="154"/>
      <c r="R33" s="154"/>
      <c r="S33" s="154"/>
    </row>
    <row r="34" spans="1:19" ht="85.5">
      <c r="A34" s="40" t="s">
        <v>28</v>
      </c>
      <c r="B34" s="40" t="s">
        <v>20</v>
      </c>
      <c r="C34" s="62" t="s">
        <v>173</v>
      </c>
      <c r="D34" s="40" t="s">
        <v>129</v>
      </c>
      <c r="E34" s="40" t="s">
        <v>168</v>
      </c>
      <c r="F34" s="40" t="s">
        <v>174</v>
      </c>
      <c r="G34" s="186"/>
      <c r="H34" s="186"/>
      <c r="I34" s="40" t="s">
        <v>64</v>
      </c>
      <c r="J34" s="6">
        <v>43466</v>
      </c>
      <c r="K34" s="6">
        <v>43830</v>
      </c>
      <c r="L34" s="7">
        <v>0.25</v>
      </c>
      <c r="M34" s="7">
        <v>0.5</v>
      </c>
      <c r="N34" s="7">
        <v>0.75</v>
      </c>
      <c r="O34" s="7">
        <v>1</v>
      </c>
      <c r="P34" s="154"/>
      <c r="Q34" s="154"/>
      <c r="R34" s="154"/>
      <c r="S34" s="154"/>
    </row>
    <row r="35" spans="1:19" s="1" customFormat="1" ht="128.25">
      <c r="A35" s="49" t="s">
        <v>27</v>
      </c>
      <c r="B35" s="49" t="s">
        <v>19</v>
      </c>
      <c r="C35" s="62" t="s">
        <v>194</v>
      </c>
      <c r="D35" s="49" t="s">
        <v>111</v>
      </c>
      <c r="E35" s="49" t="s">
        <v>195</v>
      </c>
      <c r="F35" s="49" t="s">
        <v>196</v>
      </c>
      <c r="G35" s="62" t="s">
        <v>75</v>
      </c>
      <c r="H35" s="7">
        <v>1</v>
      </c>
      <c r="I35" s="49" t="s">
        <v>64</v>
      </c>
      <c r="J35" s="6">
        <v>43466</v>
      </c>
      <c r="K35" s="6">
        <v>43830</v>
      </c>
      <c r="L35" s="112">
        <v>0.15</v>
      </c>
      <c r="M35" s="112">
        <v>0.5</v>
      </c>
      <c r="N35" s="112">
        <v>0.7</v>
      </c>
      <c r="O35" s="112">
        <v>1</v>
      </c>
      <c r="P35" s="22"/>
      <c r="Q35" s="22"/>
      <c r="R35" s="22"/>
      <c r="S35" s="22"/>
    </row>
    <row r="36" spans="1:19" s="1" customFormat="1" ht="199.5">
      <c r="A36" s="49" t="s">
        <v>27</v>
      </c>
      <c r="B36" s="49" t="s">
        <v>19</v>
      </c>
      <c r="C36" s="62" t="s">
        <v>197</v>
      </c>
      <c r="D36" s="49" t="s">
        <v>111</v>
      </c>
      <c r="E36" s="49" t="s">
        <v>195</v>
      </c>
      <c r="F36" s="49" t="s">
        <v>198</v>
      </c>
      <c r="G36" s="62" t="s">
        <v>75</v>
      </c>
      <c r="H36" s="7">
        <v>0.95</v>
      </c>
      <c r="I36" s="49" t="s">
        <v>64</v>
      </c>
      <c r="J36" s="6">
        <v>43466</v>
      </c>
      <c r="K36" s="6">
        <v>43830</v>
      </c>
      <c r="L36" s="112">
        <v>0.25</v>
      </c>
      <c r="M36" s="112">
        <v>0.5</v>
      </c>
      <c r="N36" s="112">
        <v>0.6</v>
      </c>
      <c r="O36" s="112">
        <v>0.95</v>
      </c>
      <c r="P36" s="22"/>
      <c r="Q36" s="22"/>
      <c r="R36" s="22"/>
      <c r="S36" s="22"/>
    </row>
    <row r="37" spans="1:19" s="1" customFormat="1" ht="114">
      <c r="A37" s="49" t="s">
        <v>27</v>
      </c>
      <c r="B37" s="49" t="s">
        <v>19</v>
      </c>
      <c r="C37" s="62" t="s">
        <v>199</v>
      </c>
      <c r="D37" s="49" t="s">
        <v>111</v>
      </c>
      <c r="E37" s="49" t="s">
        <v>195</v>
      </c>
      <c r="F37" s="49" t="s">
        <v>200</v>
      </c>
      <c r="G37" s="62" t="s">
        <v>75</v>
      </c>
      <c r="H37" s="7">
        <v>0.95</v>
      </c>
      <c r="I37" s="49" t="s">
        <v>64</v>
      </c>
      <c r="J37" s="6">
        <v>43466</v>
      </c>
      <c r="K37" s="6">
        <v>43830</v>
      </c>
      <c r="L37" s="112">
        <v>0.2</v>
      </c>
      <c r="M37" s="112">
        <v>0.3</v>
      </c>
      <c r="N37" s="112">
        <v>0.45</v>
      </c>
      <c r="O37" s="112">
        <v>0.95</v>
      </c>
      <c r="P37" s="22"/>
      <c r="Q37" s="22"/>
      <c r="R37" s="22"/>
      <c r="S37" s="22"/>
    </row>
    <row r="38" spans="1:19" s="1" customFormat="1" ht="114">
      <c r="A38" s="49" t="s">
        <v>27</v>
      </c>
      <c r="B38" s="49" t="s">
        <v>19</v>
      </c>
      <c r="C38" s="62" t="s">
        <v>201</v>
      </c>
      <c r="D38" s="49" t="s">
        <v>111</v>
      </c>
      <c r="E38" s="49" t="s">
        <v>195</v>
      </c>
      <c r="F38" s="49" t="s">
        <v>202</v>
      </c>
      <c r="G38" s="62" t="s">
        <v>75</v>
      </c>
      <c r="H38" s="7">
        <v>0.9</v>
      </c>
      <c r="I38" s="49" t="s">
        <v>64</v>
      </c>
      <c r="J38" s="6">
        <v>43466</v>
      </c>
      <c r="K38" s="6">
        <v>43830</v>
      </c>
      <c r="L38" s="112">
        <v>0.2</v>
      </c>
      <c r="M38" s="112">
        <v>0.4</v>
      </c>
      <c r="N38" s="112">
        <v>0.6</v>
      </c>
      <c r="O38" s="112">
        <v>0.9</v>
      </c>
      <c r="P38" s="22"/>
      <c r="Q38" s="22"/>
      <c r="R38" s="22"/>
      <c r="S38" s="22"/>
    </row>
    <row r="39" spans="1:19" s="1" customFormat="1" ht="128.25">
      <c r="A39" s="49" t="s">
        <v>27</v>
      </c>
      <c r="B39" s="49" t="s">
        <v>19</v>
      </c>
      <c r="C39" s="56" t="s">
        <v>203</v>
      </c>
      <c r="D39" s="56" t="s">
        <v>111</v>
      </c>
      <c r="E39" s="56" t="s">
        <v>195</v>
      </c>
      <c r="F39" s="56" t="s">
        <v>293</v>
      </c>
      <c r="G39" s="56" t="s">
        <v>204</v>
      </c>
      <c r="H39" s="56" t="s">
        <v>205</v>
      </c>
      <c r="I39" s="56" t="s">
        <v>206</v>
      </c>
      <c r="J39" s="57">
        <v>43466</v>
      </c>
      <c r="K39" s="57">
        <v>43465</v>
      </c>
      <c r="L39" s="58">
        <v>1</v>
      </c>
      <c r="M39" s="58">
        <v>1</v>
      </c>
      <c r="N39" s="58">
        <v>1</v>
      </c>
      <c r="O39" s="58">
        <v>1</v>
      </c>
      <c r="P39" s="22"/>
      <c r="Q39" s="22"/>
      <c r="R39" s="22"/>
      <c r="S39" s="22"/>
    </row>
    <row r="40" spans="1:19" s="1" customFormat="1" ht="171">
      <c r="A40" s="49" t="s">
        <v>27</v>
      </c>
      <c r="B40" s="49" t="s">
        <v>19</v>
      </c>
      <c r="C40" s="56" t="s">
        <v>294</v>
      </c>
      <c r="D40" s="56" t="s">
        <v>111</v>
      </c>
      <c r="E40" s="56" t="s">
        <v>195</v>
      </c>
      <c r="F40" s="56" t="s">
        <v>207</v>
      </c>
      <c r="G40" s="58" t="s">
        <v>75</v>
      </c>
      <c r="H40" s="56" t="s">
        <v>208</v>
      </c>
      <c r="I40" s="56" t="s">
        <v>206</v>
      </c>
      <c r="J40" s="57">
        <v>43466</v>
      </c>
      <c r="K40" s="57">
        <v>43465</v>
      </c>
      <c r="L40" s="58">
        <v>1</v>
      </c>
      <c r="M40" s="58">
        <v>1</v>
      </c>
      <c r="N40" s="58">
        <v>1</v>
      </c>
      <c r="O40" s="58">
        <v>1</v>
      </c>
      <c r="P40" s="22"/>
      <c r="Q40" s="22"/>
      <c r="R40" s="22"/>
      <c r="S40" s="22"/>
    </row>
    <row r="41" spans="1:19" s="1" customFormat="1" ht="156.75">
      <c r="A41" s="49" t="s">
        <v>27</v>
      </c>
      <c r="B41" s="49" t="s">
        <v>19</v>
      </c>
      <c r="C41" s="56" t="s">
        <v>209</v>
      </c>
      <c r="D41" s="56" t="s">
        <v>111</v>
      </c>
      <c r="E41" s="56" t="s">
        <v>195</v>
      </c>
      <c r="F41" s="56" t="s">
        <v>210</v>
      </c>
      <c r="G41" s="58" t="s">
        <v>75</v>
      </c>
      <c r="H41" s="56" t="s">
        <v>211</v>
      </c>
      <c r="I41" s="56" t="s">
        <v>206</v>
      </c>
      <c r="J41" s="57">
        <v>43466</v>
      </c>
      <c r="K41" s="57">
        <v>43465</v>
      </c>
      <c r="L41" s="58">
        <v>0.25</v>
      </c>
      <c r="M41" s="58">
        <v>0.5</v>
      </c>
      <c r="N41" s="58">
        <v>0.75</v>
      </c>
      <c r="O41" s="58">
        <v>1</v>
      </c>
      <c r="P41" s="22"/>
      <c r="Q41" s="22"/>
      <c r="R41" s="22"/>
      <c r="S41" s="22"/>
    </row>
    <row r="42" spans="1:19" s="71" customFormat="1" ht="156.75">
      <c r="A42" s="67" t="s">
        <v>26</v>
      </c>
      <c r="B42" s="67" t="s">
        <v>24</v>
      </c>
      <c r="C42" s="87" t="s">
        <v>295</v>
      </c>
      <c r="D42" s="67" t="s">
        <v>121</v>
      </c>
      <c r="E42" s="67" t="s">
        <v>221</v>
      </c>
      <c r="F42" s="67" t="s">
        <v>222</v>
      </c>
      <c r="G42" s="67" t="s">
        <v>75</v>
      </c>
      <c r="H42" s="68">
        <v>1</v>
      </c>
      <c r="I42" s="67" t="s">
        <v>99</v>
      </c>
      <c r="J42" s="69">
        <v>43466</v>
      </c>
      <c r="K42" s="70">
        <v>43830</v>
      </c>
      <c r="L42" s="68">
        <v>0</v>
      </c>
      <c r="M42" s="68">
        <v>0.5</v>
      </c>
      <c r="N42" s="68">
        <v>0.5</v>
      </c>
      <c r="O42" s="58">
        <v>1</v>
      </c>
      <c r="P42" s="146"/>
      <c r="Q42" s="146"/>
      <c r="R42" s="146"/>
      <c r="S42" s="146"/>
    </row>
    <row r="43" spans="1:19" s="71" customFormat="1" ht="128.25">
      <c r="A43" s="67" t="s">
        <v>26</v>
      </c>
      <c r="B43" s="67" t="s">
        <v>24</v>
      </c>
      <c r="C43" s="87" t="s">
        <v>265</v>
      </c>
      <c r="D43" s="67" t="s">
        <v>121</v>
      </c>
      <c r="E43" s="67" t="s">
        <v>221</v>
      </c>
      <c r="F43" s="67" t="s">
        <v>223</v>
      </c>
      <c r="G43" s="67" t="s">
        <v>75</v>
      </c>
      <c r="H43" s="68">
        <v>1</v>
      </c>
      <c r="I43" s="67" t="s">
        <v>64</v>
      </c>
      <c r="J43" s="72">
        <v>43466</v>
      </c>
      <c r="K43" s="73">
        <v>43830</v>
      </c>
      <c r="L43" s="68">
        <v>0.25</v>
      </c>
      <c r="M43" s="68">
        <v>0.5</v>
      </c>
      <c r="N43" s="68">
        <v>0.75</v>
      </c>
      <c r="O43" s="58">
        <v>1</v>
      </c>
      <c r="P43" s="146"/>
      <c r="Q43" s="146"/>
      <c r="R43" s="146"/>
      <c r="S43" s="146"/>
    </row>
    <row r="44" spans="1:19" s="71" customFormat="1" ht="171">
      <c r="A44" s="67" t="s">
        <v>28</v>
      </c>
      <c r="B44" s="67" t="s">
        <v>20</v>
      </c>
      <c r="C44" s="87" t="s">
        <v>296</v>
      </c>
      <c r="D44" s="67" t="s">
        <v>121</v>
      </c>
      <c r="E44" s="67" t="s">
        <v>221</v>
      </c>
      <c r="F44" s="67" t="s">
        <v>224</v>
      </c>
      <c r="G44" s="67" t="s">
        <v>75</v>
      </c>
      <c r="H44" s="68">
        <v>1</v>
      </c>
      <c r="I44" s="67" t="s">
        <v>64</v>
      </c>
      <c r="J44" s="72">
        <v>43466</v>
      </c>
      <c r="K44" s="73">
        <v>43830</v>
      </c>
      <c r="L44" s="68">
        <v>0.25</v>
      </c>
      <c r="M44" s="68">
        <v>0.5</v>
      </c>
      <c r="N44" s="68">
        <v>0.75</v>
      </c>
      <c r="O44" s="58">
        <v>1</v>
      </c>
      <c r="P44" s="146"/>
      <c r="Q44" s="146"/>
      <c r="R44" s="146"/>
      <c r="S44" s="146"/>
    </row>
    <row r="45" spans="1:19" s="71" customFormat="1" ht="213.75">
      <c r="A45" s="67" t="s">
        <v>28</v>
      </c>
      <c r="B45" s="67" t="s">
        <v>20</v>
      </c>
      <c r="C45" s="87" t="s">
        <v>266</v>
      </c>
      <c r="D45" s="67" t="s">
        <v>121</v>
      </c>
      <c r="E45" s="67" t="s">
        <v>221</v>
      </c>
      <c r="F45" s="67" t="s">
        <v>225</v>
      </c>
      <c r="G45" s="67" t="s">
        <v>75</v>
      </c>
      <c r="H45" s="68">
        <v>1</v>
      </c>
      <c r="I45" s="67" t="s">
        <v>64</v>
      </c>
      <c r="J45" s="69">
        <v>43466</v>
      </c>
      <c r="K45" s="70">
        <v>43830</v>
      </c>
      <c r="L45" s="68">
        <v>0.25</v>
      </c>
      <c r="M45" s="68">
        <v>0.5</v>
      </c>
      <c r="N45" s="68">
        <v>0.75</v>
      </c>
      <c r="O45" s="58">
        <v>1</v>
      </c>
      <c r="P45" s="146"/>
      <c r="Q45" s="146"/>
      <c r="R45" s="146"/>
      <c r="S45" s="146"/>
    </row>
    <row r="46" spans="1:19" s="71" customFormat="1" ht="156.75">
      <c r="A46" s="188" t="s">
        <v>29</v>
      </c>
      <c r="B46" s="188" t="s">
        <v>24</v>
      </c>
      <c r="C46" s="87" t="s">
        <v>267</v>
      </c>
      <c r="D46" s="67" t="s">
        <v>121</v>
      </c>
      <c r="E46" s="67" t="s">
        <v>33</v>
      </c>
      <c r="F46" s="67" t="s">
        <v>226</v>
      </c>
      <c r="G46" s="67" t="s">
        <v>75</v>
      </c>
      <c r="H46" s="74">
        <v>1</v>
      </c>
      <c r="I46" s="67" t="s">
        <v>64</v>
      </c>
      <c r="J46" s="75">
        <v>43466</v>
      </c>
      <c r="K46" s="75">
        <v>43830</v>
      </c>
      <c r="L46" s="68">
        <v>0.4</v>
      </c>
      <c r="M46" s="68">
        <v>0.4</v>
      </c>
      <c r="N46" s="68">
        <v>0.8</v>
      </c>
      <c r="O46" s="58">
        <v>1</v>
      </c>
      <c r="P46" s="146"/>
      <c r="Q46" s="146"/>
      <c r="R46" s="146"/>
      <c r="S46" s="146"/>
    </row>
    <row r="47" spans="1:19" s="71" customFormat="1" ht="185.25">
      <c r="A47" s="189"/>
      <c r="B47" s="189"/>
      <c r="C47" s="87" t="s">
        <v>297</v>
      </c>
      <c r="D47" s="67" t="s">
        <v>121</v>
      </c>
      <c r="E47" s="67" t="s">
        <v>33</v>
      </c>
      <c r="F47" s="67" t="s">
        <v>227</v>
      </c>
      <c r="G47" s="67" t="s">
        <v>75</v>
      </c>
      <c r="H47" s="68">
        <v>1</v>
      </c>
      <c r="I47" s="67" t="s">
        <v>99</v>
      </c>
      <c r="J47" s="75">
        <v>43466</v>
      </c>
      <c r="K47" s="75">
        <v>43830</v>
      </c>
      <c r="L47" s="68">
        <v>0.5</v>
      </c>
      <c r="M47" s="68">
        <v>0.5</v>
      </c>
      <c r="N47" s="68">
        <v>1</v>
      </c>
      <c r="O47" s="58">
        <v>1</v>
      </c>
      <c r="P47" s="146"/>
      <c r="Q47" s="146"/>
      <c r="R47" s="146"/>
      <c r="S47" s="146"/>
    </row>
    <row r="48" spans="1:19" s="71" customFormat="1" ht="256.5">
      <c r="A48" s="188" t="s">
        <v>29</v>
      </c>
      <c r="B48" s="188" t="s">
        <v>24</v>
      </c>
      <c r="C48" s="86" t="s">
        <v>268</v>
      </c>
      <c r="D48" s="67" t="s">
        <v>121</v>
      </c>
      <c r="E48" s="67" t="s">
        <v>33</v>
      </c>
      <c r="F48" s="67" t="s">
        <v>228</v>
      </c>
      <c r="G48" s="67" t="s">
        <v>75</v>
      </c>
      <c r="H48" s="68">
        <v>1</v>
      </c>
      <c r="I48" s="67" t="s">
        <v>99</v>
      </c>
      <c r="J48" s="75">
        <v>43466</v>
      </c>
      <c r="K48" s="75">
        <v>43556</v>
      </c>
      <c r="L48" s="68">
        <v>0</v>
      </c>
      <c r="M48" s="68">
        <v>1</v>
      </c>
      <c r="N48" s="68">
        <v>1</v>
      </c>
      <c r="O48" s="58">
        <v>1</v>
      </c>
      <c r="P48" s="146"/>
      <c r="Q48" s="146"/>
      <c r="R48" s="146"/>
      <c r="S48" s="146"/>
    </row>
    <row r="49" spans="1:19" s="71" customFormat="1" ht="142.5">
      <c r="A49" s="189"/>
      <c r="B49" s="189"/>
      <c r="C49" s="86" t="s">
        <v>269</v>
      </c>
      <c r="D49" s="67" t="s">
        <v>121</v>
      </c>
      <c r="E49" s="67" t="s">
        <v>33</v>
      </c>
      <c r="F49" s="67" t="s">
        <v>229</v>
      </c>
      <c r="G49" s="67" t="s">
        <v>75</v>
      </c>
      <c r="H49" s="68">
        <v>1</v>
      </c>
      <c r="I49" s="67" t="s">
        <v>64</v>
      </c>
      <c r="J49" s="75">
        <v>43466</v>
      </c>
      <c r="K49" s="75">
        <v>43556</v>
      </c>
      <c r="L49" s="68">
        <v>0.2</v>
      </c>
      <c r="M49" s="68">
        <v>0.4</v>
      </c>
      <c r="N49" s="68">
        <v>0.7</v>
      </c>
      <c r="O49" s="58">
        <v>1</v>
      </c>
      <c r="P49" s="146"/>
      <c r="Q49" s="146"/>
      <c r="R49" s="146"/>
      <c r="S49" s="146"/>
    </row>
    <row r="50" spans="1:19" s="71" customFormat="1" ht="228">
      <c r="A50" s="188" t="s">
        <v>28</v>
      </c>
      <c r="B50" s="188" t="s">
        <v>24</v>
      </c>
      <c r="C50" s="86" t="s">
        <v>270</v>
      </c>
      <c r="D50" s="67" t="s">
        <v>121</v>
      </c>
      <c r="E50" s="67" t="s">
        <v>221</v>
      </c>
      <c r="F50" s="67" t="s">
        <v>230</v>
      </c>
      <c r="G50" s="76" t="s">
        <v>75</v>
      </c>
      <c r="H50" s="77">
        <v>1</v>
      </c>
      <c r="I50" s="76" t="s">
        <v>110</v>
      </c>
      <c r="J50" s="78">
        <v>43466</v>
      </c>
      <c r="K50" s="78">
        <v>43555</v>
      </c>
      <c r="L50" s="77">
        <v>1</v>
      </c>
      <c r="M50" s="77">
        <v>1</v>
      </c>
      <c r="N50" s="77">
        <v>1</v>
      </c>
      <c r="O50" s="58">
        <v>1</v>
      </c>
      <c r="P50" s="146"/>
      <c r="Q50" s="146"/>
      <c r="R50" s="146"/>
      <c r="S50" s="146"/>
    </row>
    <row r="51" spans="1:19" s="71" customFormat="1" ht="285">
      <c r="A51" s="191"/>
      <c r="B51" s="191"/>
      <c r="C51" s="86" t="s">
        <v>298</v>
      </c>
      <c r="D51" s="67" t="s">
        <v>121</v>
      </c>
      <c r="E51" s="67" t="s">
        <v>221</v>
      </c>
      <c r="F51" s="67" t="s">
        <v>231</v>
      </c>
      <c r="G51" s="76" t="s">
        <v>75</v>
      </c>
      <c r="H51" s="77">
        <v>1</v>
      </c>
      <c r="I51" s="76" t="s">
        <v>110</v>
      </c>
      <c r="J51" s="78">
        <v>43556</v>
      </c>
      <c r="K51" s="78">
        <v>43646</v>
      </c>
      <c r="L51" s="77">
        <v>0</v>
      </c>
      <c r="M51" s="77">
        <v>1</v>
      </c>
      <c r="N51" s="77">
        <v>1</v>
      </c>
      <c r="O51" s="58">
        <v>1</v>
      </c>
      <c r="P51" s="146"/>
      <c r="Q51" s="146"/>
      <c r="R51" s="146"/>
      <c r="S51" s="146"/>
    </row>
    <row r="52" spans="1:19" s="71" customFormat="1" ht="142.5">
      <c r="A52" s="189"/>
      <c r="B52" s="189"/>
      <c r="C52" s="86" t="s">
        <v>271</v>
      </c>
      <c r="D52" s="67" t="s">
        <v>121</v>
      </c>
      <c r="E52" s="67" t="s">
        <v>221</v>
      </c>
      <c r="F52" s="67" t="s">
        <v>232</v>
      </c>
      <c r="G52" s="76" t="s">
        <v>75</v>
      </c>
      <c r="H52" s="77">
        <v>1</v>
      </c>
      <c r="I52" s="76" t="s">
        <v>64</v>
      </c>
      <c r="J52" s="78">
        <v>43647</v>
      </c>
      <c r="K52" s="79">
        <v>43830</v>
      </c>
      <c r="L52" s="77">
        <v>0</v>
      </c>
      <c r="M52" s="77">
        <v>0</v>
      </c>
      <c r="N52" s="77">
        <v>0.5</v>
      </c>
      <c r="O52" s="58">
        <v>1</v>
      </c>
      <c r="P52" s="146"/>
      <c r="Q52" s="146"/>
      <c r="R52" s="146"/>
      <c r="S52" s="146"/>
    </row>
    <row r="53" spans="1:19" s="71" customFormat="1" ht="156.75">
      <c r="A53" s="67" t="s">
        <v>28</v>
      </c>
      <c r="B53" s="67" t="s">
        <v>24</v>
      </c>
      <c r="C53" s="86" t="s">
        <v>272</v>
      </c>
      <c r="D53" s="67" t="s">
        <v>121</v>
      </c>
      <c r="E53" s="67" t="s">
        <v>33</v>
      </c>
      <c r="F53" s="67" t="s">
        <v>233</v>
      </c>
      <c r="G53" s="76" t="s">
        <v>75</v>
      </c>
      <c r="H53" s="77">
        <v>1</v>
      </c>
      <c r="I53" s="76" t="s">
        <v>110</v>
      </c>
      <c r="J53" s="78">
        <v>43466</v>
      </c>
      <c r="K53" s="78">
        <v>43555</v>
      </c>
      <c r="L53" s="77">
        <v>1</v>
      </c>
      <c r="M53" s="77">
        <v>1</v>
      </c>
      <c r="N53" s="77">
        <v>1</v>
      </c>
      <c r="O53" s="58">
        <v>1</v>
      </c>
      <c r="P53" s="146"/>
      <c r="Q53" s="146"/>
      <c r="R53" s="146"/>
      <c r="S53" s="146"/>
    </row>
    <row r="54" spans="1:19" s="71" customFormat="1" ht="142.5">
      <c r="A54" s="67" t="s">
        <v>28</v>
      </c>
      <c r="B54" s="67" t="s">
        <v>24</v>
      </c>
      <c r="C54" s="86" t="s">
        <v>273</v>
      </c>
      <c r="D54" s="67" t="s">
        <v>121</v>
      </c>
      <c r="E54" s="67" t="s">
        <v>33</v>
      </c>
      <c r="F54" s="67" t="s">
        <v>234</v>
      </c>
      <c r="G54" s="76" t="s">
        <v>75</v>
      </c>
      <c r="H54" s="77">
        <v>1</v>
      </c>
      <c r="I54" s="76" t="s">
        <v>99</v>
      </c>
      <c r="J54" s="78">
        <v>43466</v>
      </c>
      <c r="K54" s="78">
        <v>43830</v>
      </c>
      <c r="L54" s="77">
        <v>0</v>
      </c>
      <c r="M54" s="77">
        <v>0.5</v>
      </c>
      <c r="N54" s="77">
        <v>0.5</v>
      </c>
      <c r="O54" s="58">
        <v>1</v>
      </c>
      <c r="P54" s="146"/>
      <c r="Q54" s="146"/>
      <c r="R54" s="146"/>
      <c r="S54" s="146"/>
    </row>
    <row r="55" spans="1:19" s="71" customFormat="1" ht="199.5">
      <c r="A55" s="67" t="s">
        <v>28</v>
      </c>
      <c r="B55" s="67" t="s">
        <v>24</v>
      </c>
      <c r="C55" s="86" t="s">
        <v>274</v>
      </c>
      <c r="D55" s="67" t="s">
        <v>121</v>
      </c>
      <c r="E55" s="67" t="s">
        <v>33</v>
      </c>
      <c r="F55" s="67" t="s">
        <v>235</v>
      </c>
      <c r="G55" s="76" t="s">
        <v>75</v>
      </c>
      <c r="H55" s="77">
        <v>1</v>
      </c>
      <c r="I55" s="76" t="s">
        <v>110</v>
      </c>
      <c r="J55" s="78">
        <v>43466</v>
      </c>
      <c r="K55" s="78">
        <v>43830</v>
      </c>
      <c r="L55" s="77">
        <v>0</v>
      </c>
      <c r="M55" s="77">
        <v>0</v>
      </c>
      <c r="N55" s="77">
        <v>0</v>
      </c>
      <c r="O55" s="58">
        <v>1</v>
      </c>
      <c r="P55" s="146"/>
      <c r="Q55" s="146"/>
      <c r="R55" s="146"/>
      <c r="S55" s="146"/>
    </row>
    <row r="56" spans="1:19" s="71" customFormat="1" ht="142.5">
      <c r="A56" s="67" t="s">
        <v>29</v>
      </c>
      <c r="B56" s="67" t="s">
        <v>24</v>
      </c>
      <c r="C56" s="86" t="s">
        <v>275</v>
      </c>
      <c r="D56" s="67" t="s">
        <v>121</v>
      </c>
      <c r="E56" s="67" t="s">
        <v>33</v>
      </c>
      <c r="F56" s="67" t="s">
        <v>236</v>
      </c>
      <c r="G56" s="67" t="s">
        <v>75</v>
      </c>
      <c r="H56" s="68">
        <v>1</v>
      </c>
      <c r="I56" s="67" t="s">
        <v>64</v>
      </c>
      <c r="J56" s="78">
        <v>43466</v>
      </c>
      <c r="K56" s="78">
        <v>43830</v>
      </c>
      <c r="L56" s="77">
        <v>0.25</v>
      </c>
      <c r="M56" s="77">
        <v>0.5</v>
      </c>
      <c r="N56" s="77">
        <v>0.75</v>
      </c>
      <c r="O56" s="58">
        <v>1</v>
      </c>
      <c r="P56" s="146"/>
      <c r="Q56" s="146"/>
      <c r="R56" s="146"/>
      <c r="S56" s="146"/>
    </row>
    <row r="57" spans="1:19" s="71" customFormat="1" ht="156.75">
      <c r="A57" s="67" t="s">
        <v>29</v>
      </c>
      <c r="B57" s="67" t="s">
        <v>24</v>
      </c>
      <c r="C57" s="86" t="s">
        <v>276</v>
      </c>
      <c r="D57" s="67" t="s">
        <v>121</v>
      </c>
      <c r="E57" s="67" t="s">
        <v>33</v>
      </c>
      <c r="F57" s="67" t="s">
        <v>237</v>
      </c>
      <c r="G57" s="67" t="s">
        <v>75</v>
      </c>
      <c r="H57" s="68">
        <v>1</v>
      </c>
      <c r="I57" s="67" t="s">
        <v>64</v>
      </c>
      <c r="J57" s="78">
        <v>43466</v>
      </c>
      <c r="K57" s="78">
        <v>43830</v>
      </c>
      <c r="L57" s="77">
        <v>0.25</v>
      </c>
      <c r="M57" s="77">
        <v>0.5</v>
      </c>
      <c r="N57" s="77">
        <v>0.75</v>
      </c>
      <c r="O57" s="58">
        <v>1</v>
      </c>
      <c r="P57" s="146"/>
      <c r="Q57" s="146"/>
      <c r="R57" s="146"/>
      <c r="S57" s="146"/>
    </row>
    <row r="58" spans="1:19" s="71" customFormat="1" ht="114">
      <c r="A58" s="67" t="s">
        <v>29</v>
      </c>
      <c r="B58" s="67" t="s">
        <v>24</v>
      </c>
      <c r="C58" s="87" t="s">
        <v>277</v>
      </c>
      <c r="D58" s="67" t="s">
        <v>129</v>
      </c>
      <c r="E58" s="67" t="s">
        <v>34</v>
      </c>
      <c r="F58" s="67" t="s">
        <v>238</v>
      </c>
      <c r="G58" s="67" t="s">
        <v>75</v>
      </c>
      <c r="H58" s="68">
        <v>1</v>
      </c>
      <c r="I58" s="67" t="s">
        <v>64</v>
      </c>
      <c r="J58" s="78">
        <v>43466</v>
      </c>
      <c r="K58" s="78">
        <v>43830</v>
      </c>
      <c r="L58" s="77">
        <v>0</v>
      </c>
      <c r="M58" s="77">
        <v>0.2</v>
      </c>
      <c r="N58" s="77">
        <v>0.5</v>
      </c>
      <c r="O58" s="58">
        <v>1</v>
      </c>
      <c r="P58" s="146"/>
      <c r="Q58" s="146"/>
      <c r="R58" s="146"/>
      <c r="S58" s="146"/>
    </row>
    <row r="59" spans="1:19" s="71" customFormat="1" ht="171">
      <c r="A59" s="188" t="s">
        <v>28</v>
      </c>
      <c r="B59" s="188" t="s">
        <v>24</v>
      </c>
      <c r="C59" s="109" t="s">
        <v>299</v>
      </c>
      <c r="D59" s="67" t="s">
        <v>121</v>
      </c>
      <c r="E59" s="67" t="s">
        <v>221</v>
      </c>
      <c r="F59" s="67" t="s">
        <v>230</v>
      </c>
      <c r="G59" s="67" t="s">
        <v>75</v>
      </c>
      <c r="H59" s="68">
        <v>1</v>
      </c>
      <c r="I59" s="76" t="s">
        <v>110</v>
      </c>
      <c r="J59" s="72">
        <v>43466</v>
      </c>
      <c r="K59" s="72">
        <v>43555</v>
      </c>
      <c r="L59" s="77">
        <v>1</v>
      </c>
      <c r="M59" s="77">
        <v>1</v>
      </c>
      <c r="N59" s="77">
        <v>1</v>
      </c>
      <c r="O59" s="58">
        <v>1</v>
      </c>
      <c r="P59" s="146"/>
      <c r="Q59" s="146"/>
      <c r="R59" s="146"/>
      <c r="S59" s="146"/>
    </row>
    <row r="60" spans="1:19" s="71" customFormat="1" ht="384.75">
      <c r="A60" s="191"/>
      <c r="B60" s="191"/>
      <c r="C60" s="109" t="s">
        <v>278</v>
      </c>
      <c r="D60" s="67" t="s">
        <v>121</v>
      </c>
      <c r="E60" s="67" t="s">
        <v>221</v>
      </c>
      <c r="F60" s="67" t="s">
        <v>239</v>
      </c>
      <c r="G60" s="67" t="s">
        <v>75</v>
      </c>
      <c r="H60" s="68">
        <v>1</v>
      </c>
      <c r="I60" s="76" t="s">
        <v>110</v>
      </c>
      <c r="J60" s="72">
        <v>43466</v>
      </c>
      <c r="K60" s="72">
        <v>43555</v>
      </c>
      <c r="L60" s="77">
        <v>1</v>
      </c>
      <c r="M60" s="77">
        <v>1</v>
      </c>
      <c r="N60" s="77">
        <v>1</v>
      </c>
      <c r="O60" s="58">
        <v>1</v>
      </c>
      <c r="P60" s="146"/>
      <c r="Q60" s="146"/>
      <c r="R60" s="146"/>
      <c r="S60" s="146"/>
    </row>
    <row r="61" spans="1:19" s="71" customFormat="1" ht="85.5">
      <c r="A61" s="191"/>
      <c r="B61" s="191"/>
      <c r="C61" s="109" t="s">
        <v>279</v>
      </c>
      <c r="D61" s="67" t="s">
        <v>121</v>
      </c>
      <c r="E61" s="67" t="s">
        <v>221</v>
      </c>
      <c r="F61" s="67" t="s">
        <v>232</v>
      </c>
      <c r="G61" s="76" t="s">
        <v>75</v>
      </c>
      <c r="H61" s="77">
        <v>1</v>
      </c>
      <c r="I61" s="76" t="s">
        <v>64</v>
      </c>
      <c r="J61" s="78">
        <v>43466</v>
      </c>
      <c r="K61" s="79">
        <v>43830</v>
      </c>
      <c r="L61" s="77">
        <v>0.25</v>
      </c>
      <c r="M61" s="77">
        <v>0.5</v>
      </c>
      <c r="N61" s="77">
        <v>0.75</v>
      </c>
      <c r="O61" s="58">
        <v>1</v>
      </c>
      <c r="P61" s="146"/>
      <c r="Q61" s="146"/>
      <c r="R61" s="146"/>
      <c r="S61" s="146"/>
    </row>
    <row r="62" spans="1:19" s="71" customFormat="1" ht="142.5">
      <c r="A62" s="191"/>
      <c r="B62" s="191"/>
      <c r="C62" s="109" t="s">
        <v>300</v>
      </c>
      <c r="D62" s="67" t="s">
        <v>121</v>
      </c>
      <c r="E62" s="67" t="s">
        <v>221</v>
      </c>
      <c r="F62" s="67" t="s">
        <v>240</v>
      </c>
      <c r="G62" s="76" t="s">
        <v>75</v>
      </c>
      <c r="H62" s="77">
        <v>1</v>
      </c>
      <c r="I62" s="76" t="s">
        <v>110</v>
      </c>
      <c r="J62" s="72">
        <v>43466</v>
      </c>
      <c r="K62" s="72">
        <v>43555</v>
      </c>
      <c r="L62" s="77">
        <v>1</v>
      </c>
      <c r="M62" s="77">
        <v>1</v>
      </c>
      <c r="N62" s="77">
        <v>1</v>
      </c>
      <c r="O62" s="58">
        <v>1</v>
      </c>
      <c r="P62" s="146"/>
      <c r="Q62" s="146"/>
      <c r="R62" s="146"/>
      <c r="S62" s="146"/>
    </row>
    <row r="63" spans="1:19" s="71" customFormat="1" ht="230.25" customHeight="1">
      <c r="A63" s="191"/>
      <c r="B63" s="191"/>
      <c r="C63" s="110" t="s">
        <v>301</v>
      </c>
      <c r="D63" s="67" t="s">
        <v>121</v>
      </c>
      <c r="E63" s="67" t="s">
        <v>221</v>
      </c>
      <c r="F63" s="67" t="s">
        <v>241</v>
      </c>
      <c r="G63" s="76" t="s">
        <v>75</v>
      </c>
      <c r="H63" s="77">
        <v>1</v>
      </c>
      <c r="I63" s="76" t="s">
        <v>110</v>
      </c>
      <c r="J63" s="72">
        <v>43466</v>
      </c>
      <c r="K63" s="72">
        <v>43555</v>
      </c>
      <c r="L63" s="77">
        <v>1</v>
      </c>
      <c r="M63" s="77">
        <v>1</v>
      </c>
      <c r="N63" s="77">
        <v>1</v>
      </c>
      <c r="O63" s="58">
        <v>1</v>
      </c>
      <c r="P63" s="146"/>
      <c r="Q63" s="146"/>
      <c r="R63" s="146"/>
      <c r="S63" s="146"/>
    </row>
    <row r="64" spans="1:19" s="71" customFormat="1" ht="192.75" customHeight="1">
      <c r="A64" s="191"/>
      <c r="B64" s="191"/>
      <c r="C64" s="110" t="s">
        <v>302</v>
      </c>
      <c r="D64" s="67" t="s">
        <v>121</v>
      </c>
      <c r="E64" s="67" t="s">
        <v>221</v>
      </c>
      <c r="F64" s="67" t="s">
        <v>232</v>
      </c>
      <c r="G64" s="76" t="s">
        <v>75</v>
      </c>
      <c r="H64" s="77">
        <v>1</v>
      </c>
      <c r="I64" s="76" t="s">
        <v>64</v>
      </c>
      <c r="J64" s="78">
        <v>43466</v>
      </c>
      <c r="K64" s="79">
        <v>43830</v>
      </c>
      <c r="L64" s="77">
        <v>0</v>
      </c>
      <c r="M64" s="77">
        <v>0.3</v>
      </c>
      <c r="N64" s="77">
        <v>0.6</v>
      </c>
      <c r="O64" s="58">
        <v>1</v>
      </c>
      <c r="P64" s="146"/>
      <c r="Q64" s="146"/>
      <c r="R64" s="146"/>
      <c r="S64" s="146"/>
    </row>
    <row r="65" spans="1:19" s="85" customFormat="1" ht="199.5">
      <c r="A65" s="190" t="s">
        <v>28</v>
      </c>
      <c r="B65" s="190" t="s">
        <v>24</v>
      </c>
      <c r="C65" s="111" t="s">
        <v>280</v>
      </c>
      <c r="D65" s="80" t="s">
        <v>129</v>
      </c>
      <c r="E65" s="80" t="s">
        <v>34</v>
      </c>
      <c r="F65" s="80" t="s">
        <v>242</v>
      </c>
      <c r="G65" s="80" t="s">
        <v>75</v>
      </c>
      <c r="H65" s="81">
        <v>1</v>
      </c>
      <c r="I65" s="82" t="s">
        <v>243</v>
      </c>
      <c r="J65" s="83">
        <v>43472</v>
      </c>
      <c r="K65" s="83">
        <v>43677</v>
      </c>
      <c r="L65" s="84">
        <v>0.6</v>
      </c>
      <c r="M65" s="84">
        <v>0.8</v>
      </c>
      <c r="N65" s="84">
        <v>1</v>
      </c>
      <c r="O65" s="58">
        <v>1</v>
      </c>
      <c r="P65" s="150"/>
      <c r="Q65" s="150"/>
      <c r="R65" s="150"/>
      <c r="S65" s="150"/>
    </row>
    <row r="66" spans="1:19" s="85" customFormat="1" ht="185.25">
      <c r="A66" s="190"/>
      <c r="B66" s="190"/>
      <c r="C66" s="111" t="s">
        <v>281</v>
      </c>
      <c r="D66" s="80" t="s">
        <v>129</v>
      </c>
      <c r="E66" s="80" t="s">
        <v>34</v>
      </c>
      <c r="F66" s="80" t="s">
        <v>244</v>
      </c>
      <c r="G66" s="80" t="s">
        <v>75</v>
      </c>
      <c r="H66" s="81">
        <v>1</v>
      </c>
      <c r="I66" s="82" t="s">
        <v>245</v>
      </c>
      <c r="J66" s="83">
        <v>43525</v>
      </c>
      <c r="K66" s="83">
        <v>43830</v>
      </c>
      <c r="L66" s="84">
        <v>0.25</v>
      </c>
      <c r="M66" s="84">
        <v>0.5</v>
      </c>
      <c r="N66" s="84">
        <v>0.75</v>
      </c>
      <c r="O66" s="58">
        <v>1</v>
      </c>
      <c r="P66" s="150"/>
      <c r="Q66" s="150"/>
      <c r="R66" s="150"/>
      <c r="S66" s="150"/>
    </row>
    <row r="68" spans="1:19" hidden="1">
      <c r="L68" s="128">
        <v>45</v>
      </c>
    </row>
  </sheetData>
  <mergeCells count="41">
    <mergeCell ref="G32:G34"/>
    <mergeCell ref="H32:H34"/>
    <mergeCell ref="A1:A3"/>
    <mergeCell ref="B1:B3"/>
    <mergeCell ref="C1:C3"/>
    <mergeCell ref="D1:D3"/>
    <mergeCell ref="E1:E3"/>
    <mergeCell ref="F1:F3"/>
    <mergeCell ref="G1:G3"/>
    <mergeCell ref="H1:H3"/>
    <mergeCell ref="B18:B20"/>
    <mergeCell ref="A18:A20"/>
    <mergeCell ref="D18:D20"/>
    <mergeCell ref="E18:E20"/>
    <mergeCell ref="F18:F20"/>
    <mergeCell ref="G18:G20"/>
    <mergeCell ref="A46:A47"/>
    <mergeCell ref="B46:B47"/>
    <mergeCell ref="A48:A49"/>
    <mergeCell ref="B48:B49"/>
    <mergeCell ref="A65:A66"/>
    <mergeCell ref="B65:B66"/>
    <mergeCell ref="A50:A52"/>
    <mergeCell ref="B50:B52"/>
    <mergeCell ref="A59:A64"/>
    <mergeCell ref="B59:B64"/>
    <mergeCell ref="P1:S1"/>
    <mergeCell ref="P2:S2"/>
    <mergeCell ref="H18:H20"/>
    <mergeCell ref="N18:N20"/>
    <mergeCell ref="O18:O20"/>
    <mergeCell ref="I18:I20"/>
    <mergeCell ref="J18:J20"/>
    <mergeCell ref="K18:K20"/>
    <mergeCell ref="L18:L20"/>
    <mergeCell ref="M18:M20"/>
    <mergeCell ref="I1:I3"/>
    <mergeCell ref="J1:K1"/>
    <mergeCell ref="J2:J3"/>
    <mergeCell ref="K2:K3"/>
    <mergeCell ref="L1:O1"/>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'Perspectivas '!$B$3:$B$6</xm:f>
          </x14:formula1>
          <xm:sqref>A6 A11</xm:sqref>
        </x14:dataValidation>
        <x14:dataValidation type="list" allowBlank="1" showInputMessage="1" showErrorMessage="1" xr:uid="{00000000-0002-0000-0300-000001000000}">
          <x14:formula1>
            <xm:f>'Perspectivas '!$E$3:$E$11</xm:f>
          </x14:formula1>
          <xm:sqref>B6</xm:sqref>
        </x14:dataValidation>
        <x14:dataValidation type="list" allowBlank="1" showInputMessage="1" showErrorMessage="1" xr:uid="{00000000-0002-0000-0300-000002000000}">
          <x14:formula1>
            <xm:f>'\\icfesserv5\planeacion$\2019\Plan de Acción Institucional\[Formato Plan de Acción Institucional 2019_Direccionamiento Es..xlsx]Perspectivas '!#REF!</xm:f>
          </x14:formula1>
          <xm:sqref>A4:B5 A29:B31 A28 A18:B18 A21:B25</xm:sqref>
        </x14:dataValidation>
        <x14:dataValidation type="list" allowBlank="1" showInputMessage="1" showErrorMessage="1" xr:uid="{00000000-0002-0000-0300-000003000000}">
          <x14:formula1>
            <xm:f>'\\icfesserv5\planeacion$\2019\Plan de Acción Institucional\[Formato Plan de Acción Institucional 2019_calidad.xlsx]Perspectivas '!#REF!</xm:f>
          </x14:formula1>
          <xm:sqref>A7:B7</xm:sqref>
        </x14:dataValidation>
        <x14:dataValidation type="list" allowBlank="1" showInputMessage="1" showErrorMessage="1" xr:uid="{00000000-0002-0000-0300-000004000000}">
          <x14:formula1>
            <xm:f>'C:\Users\cbeltran\Downloads\[Formato Plan de Acción Institucional 2019_20181220.xlsx]Perspectivas '!#REF!</xm:f>
          </x14:formula1>
          <xm:sqref>A32:B34</xm:sqref>
        </x14:dataValidation>
        <x14:dataValidation type="list" allowBlank="1" showInputMessage="1" showErrorMessage="1" xr:uid="{00000000-0002-0000-0300-000005000000}">
          <x14:formula1>
            <xm:f>'\\icfesserv5\planeacion$\2019\Plan de Acción Institucional\[Formato Plan de Acción Institucional 2019 NN_Presupuesto_OK.xlsx]Perspectivas '!#REF!</xm:f>
          </x14:formula1>
          <xm:sqref>A8:B10</xm:sqref>
        </x14:dataValidation>
        <x14:dataValidation type="list" allowBlank="1" showInputMessage="1" showErrorMessage="1" xr:uid="{00000000-0002-0000-0300-000006000000}">
          <x14:formula1>
            <xm:f>'\\icfesserv5\planeacion$\2019\Plan de Acción Institucional\[Plan de Acción SASG (1).xlsx]Perspectivas '!#REF!</xm:f>
          </x14:formula1>
          <xm:sqref>B11</xm:sqref>
        </x14:dataValidation>
        <x14:dataValidation type="list" allowBlank="1" showInputMessage="1" showErrorMessage="1" xr:uid="{00000000-0002-0000-0300-000007000000}">
          <x14:formula1>
            <xm:f>'\\icfesserv5\planeacion$\2019\Plan de Acción Institucional\[Plan de Acción SFC.xlsx]Perspectivas '!#REF!</xm:f>
          </x14:formula1>
          <xm:sqref>A35:B41</xm:sqref>
        </x14:dataValidation>
        <x14:dataValidation type="list" allowBlank="1" showInputMessage="1" showErrorMessage="1" xr:uid="{00000000-0002-0000-0300-000008000000}">
          <x14:formula1>
            <xm:f>'C:\Users\cbeltran\Downloads\[Formato Plan de Acción Institucional 2019_SE.xlsx]Perspectivas '!#REF!</xm:f>
          </x14:formula1>
          <xm:sqref>A12:B17</xm:sqref>
        </x14:dataValidation>
        <x14:dataValidation type="list" allowBlank="1" showErrorMessage="1" xr:uid="{00000000-0002-0000-0300-000009000000}">
          <x14:formula1>
            <xm:f>'C:\Users\cbeltran\Downloads\[DTI_Plan Acción Institucional 2019 V1.xlsx]Perspectivas '!#REF!</xm:f>
          </x14:formula1>
          <xm:sqref>A48:B48 A50:B50 A42:B46 A53:B59 A65:B65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9"/>
  <sheetViews>
    <sheetView zoomScale="60" zoomScaleNormal="60" workbookViewId="0">
      <selection activeCell="U7" sqref="U7"/>
    </sheetView>
  </sheetViews>
  <sheetFormatPr baseColWidth="10" defaultColWidth="11.42578125" defaultRowHeight="15"/>
  <cols>
    <col min="1" max="1" width="15.28515625" style="52" bestFit="1" customWidth="1"/>
    <col min="2" max="2" width="15" style="52" bestFit="1" customWidth="1"/>
    <col min="3" max="3" width="23" style="52" bestFit="1" customWidth="1"/>
    <col min="4" max="4" width="26.85546875" style="52" bestFit="1" customWidth="1"/>
    <col min="5" max="5" width="16.42578125" style="52" bestFit="1" customWidth="1"/>
    <col min="6" max="6" width="12.42578125" style="52" bestFit="1" customWidth="1"/>
    <col min="7" max="7" width="11.42578125" style="52"/>
    <col min="8" max="8" width="12.42578125" style="52" bestFit="1" customWidth="1"/>
    <col min="9" max="9" width="18.7109375" style="52" bestFit="1" customWidth="1"/>
    <col min="10" max="11" width="16.85546875" style="52" bestFit="1" customWidth="1"/>
    <col min="12" max="12" width="16" style="52" bestFit="1" customWidth="1"/>
    <col min="13" max="13" width="16.7109375" style="52" bestFit="1" customWidth="1"/>
    <col min="14" max="14" width="17.28515625" style="52" bestFit="1" customWidth="1"/>
    <col min="15" max="15" width="17.7109375" style="52" bestFit="1" customWidth="1"/>
    <col min="16" max="16" width="11.42578125" style="52" customWidth="1"/>
    <col min="17" max="16384" width="11.42578125" style="52"/>
  </cols>
  <sheetData>
    <row r="1" spans="1:19" ht="16.5" customHeight="1">
      <c r="A1" s="173" t="s">
        <v>0</v>
      </c>
      <c r="B1" s="173" t="s">
        <v>14</v>
      </c>
      <c r="C1" s="173" t="s">
        <v>1</v>
      </c>
      <c r="D1" s="173" t="s">
        <v>2</v>
      </c>
      <c r="E1" s="173" t="s">
        <v>3</v>
      </c>
      <c r="F1" s="173" t="s">
        <v>57</v>
      </c>
      <c r="G1" s="173" t="s">
        <v>4</v>
      </c>
      <c r="H1" s="173" t="s">
        <v>15</v>
      </c>
      <c r="I1" s="173" t="s">
        <v>16</v>
      </c>
      <c r="J1" s="172" t="s">
        <v>5</v>
      </c>
      <c r="K1" s="172"/>
      <c r="L1" s="172" t="s">
        <v>6</v>
      </c>
      <c r="M1" s="172"/>
      <c r="N1" s="172"/>
      <c r="O1" s="172"/>
      <c r="P1" s="167"/>
      <c r="Q1" s="167"/>
      <c r="R1" s="167"/>
      <c r="S1" s="167"/>
    </row>
    <row r="2" spans="1:19" ht="33" customHeight="1">
      <c r="A2" s="194"/>
      <c r="B2" s="194"/>
      <c r="C2" s="195"/>
      <c r="D2" s="195"/>
      <c r="E2" s="195"/>
      <c r="F2" s="194"/>
      <c r="G2" s="195"/>
      <c r="H2" s="195"/>
      <c r="I2" s="195"/>
      <c r="J2" s="171" t="s">
        <v>7</v>
      </c>
      <c r="K2" s="171" t="s">
        <v>8</v>
      </c>
      <c r="L2" s="39" t="s">
        <v>9</v>
      </c>
      <c r="M2" s="39" t="s">
        <v>10</v>
      </c>
      <c r="N2" s="39" t="s">
        <v>11</v>
      </c>
      <c r="O2" s="39" t="s">
        <v>12</v>
      </c>
      <c r="P2" s="168" t="s">
        <v>10</v>
      </c>
      <c r="Q2" s="169"/>
      <c r="R2" s="169"/>
      <c r="S2" s="170"/>
    </row>
    <row r="3" spans="1:19" ht="68.25" customHeight="1">
      <c r="A3" s="194"/>
      <c r="B3" s="194"/>
      <c r="C3" s="195"/>
      <c r="D3" s="195"/>
      <c r="E3" s="195"/>
      <c r="F3" s="194"/>
      <c r="G3" s="195"/>
      <c r="H3" s="195"/>
      <c r="I3" s="195"/>
      <c r="J3" s="171"/>
      <c r="K3" s="171"/>
      <c r="L3" s="38" t="s">
        <v>13</v>
      </c>
      <c r="M3" s="38" t="s">
        <v>13</v>
      </c>
      <c r="N3" s="38" t="s">
        <v>13</v>
      </c>
      <c r="O3" s="38" t="s">
        <v>13</v>
      </c>
      <c r="P3" s="147" t="s">
        <v>317</v>
      </c>
      <c r="Q3" s="147" t="s">
        <v>318</v>
      </c>
      <c r="R3" s="147" t="s">
        <v>319</v>
      </c>
      <c r="S3" s="147" t="s">
        <v>320</v>
      </c>
    </row>
    <row r="4" spans="1:19" ht="85.5">
      <c r="A4" s="40" t="s">
        <v>28</v>
      </c>
      <c r="B4" s="40" t="s">
        <v>24</v>
      </c>
      <c r="C4" s="40" t="s">
        <v>53</v>
      </c>
      <c r="D4" s="11" t="s">
        <v>73</v>
      </c>
      <c r="E4" s="40" t="s">
        <v>33</v>
      </c>
      <c r="F4" s="40" t="s">
        <v>84</v>
      </c>
      <c r="G4" s="40" t="s">
        <v>75</v>
      </c>
      <c r="H4" s="7">
        <v>0.9</v>
      </c>
      <c r="I4" s="40" t="s">
        <v>64</v>
      </c>
      <c r="J4" s="6">
        <v>43479</v>
      </c>
      <c r="K4" s="6">
        <v>43496</v>
      </c>
      <c r="L4" s="14">
        <v>0.15</v>
      </c>
      <c r="M4" s="14">
        <v>0.3</v>
      </c>
      <c r="N4" s="14">
        <v>0.7</v>
      </c>
      <c r="O4" s="152">
        <v>1</v>
      </c>
      <c r="P4" s="20"/>
      <c r="Q4" s="20"/>
      <c r="R4" s="20"/>
      <c r="S4" s="20"/>
    </row>
    <row r="5" spans="1:19" ht="85.5">
      <c r="A5" s="40" t="s">
        <v>28</v>
      </c>
      <c r="B5" s="40" t="s">
        <v>24</v>
      </c>
      <c r="C5" s="40" t="s">
        <v>54</v>
      </c>
      <c r="D5" s="11" t="s">
        <v>73</v>
      </c>
      <c r="E5" s="40" t="s">
        <v>33</v>
      </c>
      <c r="F5" s="40" t="s">
        <v>84</v>
      </c>
      <c r="G5" s="40" t="s">
        <v>75</v>
      </c>
      <c r="H5" s="7">
        <v>0.9</v>
      </c>
      <c r="I5" s="40" t="s">
        <v>64</v>
      </c>
      <c r="J5" s="6">
        <v>43479</v>
      </c>
      <c r="K5" s="6">
        <v>43496</v>
      </c>
      <c r="L5" s="14">
        <v>0.15</v>
      </c>
      <c r="M5" s="14">
        <v>0.3</v>
      </c>
      <c r="N5" s="14">
        <v>0.7</v>
      </c>
      <c r="O5" s="152">
        <v>1</v>
      </c>
      <c r="P5" s="20"/>
      <c r="Q5" s="20"/>
      <c r="R5" s="20"/>
      <c r="S5" s="20"/>
    </row>
    <row r="6" spans="1:19" ht="255" customHeight="1">
      <c r="A6" s="40" t="s">
        <v>28</v>
      </c>
      <c r="B6" s="40" t="s">
        <v>21</v>
      </c>
      <c r="C6" s="11" t="s">
        <v>72</v>
      </c>
      <c r="D6" s="11" t="s">
        <v>73</v>
      </c>
      <c r="E6" s="40" t="s">
        <v>74</v>
      </c>
      <c r="F6" s="11" t="s">
        <v>77</v>
      </c>
      <c r="G6" s="11" t="s">
        <v>75</v>
      </c>
      <c r="H6" s="12">
        <v>1</v>
      </c>
      <c r="I6" s="40" t="s">
        <v>76</v>
      </c>
      <c r="J6" s="6">
        <v>43467</v>
      </c>
      <c r="K6" s="6">
        <v>43829</v>
      </c>
      <c r="L6" s="7">
        <v>0.25</v>
      </c>
      <c r="M6" s="7">
        <v>0.5</v>
      </c>
      <c r="N6" s="7">
        <v>0.75</v>
      </c>
      <c r="O6" s="139">
        <v>1</v>
      </c>
      <c r="P6" s="20"/>
      <c r="Q6" s="20"/>
      <c r="R6" s="20"/>
      <c r="S6" s="20"/>
    </row>
    <row r="7" spans="1:19" ht="270">
      <c r="A7" s="40" t="s">
        <v>28</v>
      </c>
      <c r="B7" s="40" t="s">
        <v>21</v>
      </c>
      <c r="C7" s="50" t="s">
        <v>100</v>
      </c>
      <c r="D7" s="11" t="s">
        <v>73</v>
      </c>
      <c r="E7" s="20" t="s">
        <v>101</v>
      </c>
      <c r="F7" s="11" t="s">
        <v>303</v>
      </c>
      <c r="G7" s="11" t="s">
        <v>75</v>
      </c>
      <c r="H7" s="12">
        <v>1</v>
      </c>
      <c r="I7" s="20" t="s">
        <v>99</v>
      </c>
      <c r="J7" s="6">
        <v>43467</v>
      </c>
      <c r="K7" s="6">
        <v>43829</v>
      </c>
      <c r="L7" s="7">
        <v>0</v>
      </c>
      <c r="M7" s="7">
        <v>0.25</v>
      </c>
      <c r="N7" s="7">
        <v>0.75</v>
      </c>
      <c r="O7" s="139">
        <v>1</v>
      </c>
      <c r="P7" s="20"/>
      <c r="Q7" s="20"/>
      <c r="R7" s="20"/>
      <c r="S7" s="20"/>
    </row>
    <row r="8" spans="1:19" ht="85.5">
      <c r="A8" s="40" t="s">
        <v>26</v>
      </c>
      <c r="B8" s="40" t="s">
        <v>20</v>
      </c>
      <c r="C8" s="40" t="s">
        <v>132</v>
      </c>
      <c r="D8" s="40" t="s">
        <v>133</v>
      </c>
      <c r="E8" s="40" t="s">
        <v>38</v>
      </c>
      <c r="F8" s="40" t="s">
        <v>134</v>
      </c>
      <c r="G8" s="40" t="s">
        <v>75</v>
      </c>
      <c r="H8" s="7">
        <v>1</v>
      </c>
      <c r="I8" s="40" t="s">
        <v>135</v>
      </c>
      <c r="J8" s="6">
        <v>43466</v>
      </c>
      <c r="K8" s="6">
        <v>43830</v>
      </c>
      <c r="L8" s="7">
        <v>0.25</v>
      </c>
      <c r="M8" s="7">
        <v>0.25</v>
      </c>
      <c r="N8" s="7">
        <v>0.25</v>
      </c>
      <c r="O8" s="139">
        <v>0.25</v>
      </c>
      <c r="P8" s="20"/>
      <c r="Q8" s="20"/>
      <c r="R8" s="20"/>
      <c r="S8" s="20"/>
    </row>
    <row r="9" spans="1:19" ht="57">
      <c r="A9" s="40" t="s">
        <v>26</v>
      </c>
      <c r="B9" s="40" t="s">
        <v>20</v>
      </c>
      <c r="C9" s="40" t="s">
        <v>136</v>
      </c>
      <c r="D9" s="40" t="s">
        <v>137</v>
      </c>
      <c r="E9" s="40" t="s">
        <v>38</v>
      </c>
      <c r="F9" s="40" t="s">
        <v>138</v>
      </c>
      <c r="G9" s="40" t="s">
        <v>148</v>
      </c>
      <c r="H9" s="40">
        <v>6</v>
      </c>
      <c r="I9" s="40" t="s">
        <v>139</v>
      </c>
      <c r="J9" s="6">
        <v>43466</v>
      </c>
      <c r="K9" s="6">
        <v>43820</v>
      </c>
      <c r="L9" s="7">
        <v>0.25</v>
      </c>
      <c r="M9" s="7">
        <v>0.25</v>
      </c>
      <c r="N9" s="7">
        <v>0.25</v>
      </c>
      <c r="O9" s="139">
        <v>0.25</v>
      </c>
      <c r="P9" s="20"/>
      <c r="Q9" s="20"/>
      <c r="R9" s="20"/>
      <c r="S9" s="20"/>
    </row>
    <row r="10" spans="1:19" ht="71.25">
      <c r="A10" s="40" t="s">
        <v>26</v>
      </c>
      <c r="B10" s="40" t="s">
        <v>20</v>
      </c>
      <c r="C10" s="40" t="s">
        <v>140</v>
      </c>
      <c r="D10" s="40" t="s">
        <v>133</v>
      </c>
      <c r="E10" s="40" t="s">
        <v>38</v>
      </c>
      <c r="F10" s="40" t="s">
        <v>134</v>
      </c>
      <c r="G10" s="40" t="s">
        <v>75</v>
      </c>
      <c r="H10" s="7">
        <v>1</v>
      </c>
      <c r="I10" s="40" t="s">
        <v>135</v>
      </c>
      <c r="J10" s="6">
        <v>43466</v>
      </c>
      <c r="K10" s="6">
        <v>43830</v>
      </c>
      <c r="L10" s="7">
        <v>0.25</v>
      </c>
      <c r="M10" s="7">
        <v>0.25</v>
      </c>
      <c r="N10" s="7">
        <v>0.25</v>
      </c>
      <c r="O10" s="139">
        <v>0.25</v>
      </c>
      <c r="P10" s="20"/>
      <c r="Q10" s="20"/>
      <c r="R10" s="20"/>
      <c r="S10" s="20"/>
    </row>
    <row r="11" spans="1:19" ht="99.75">
      <c r="A11" s="40" t="s">
        <v>26</v>
      </c>
      <c r="B11" s="40" t="s">
        <v>18</v>
      </c>
      <c r="C11" s="40" t="s">
        <v>141</v>
      </c>
      <c r="D11" s="40" t="s">
        <v>133</v>
      </c>
      <c r="E11" s="40" t="s">
        <v>38</v>
      </c>
      <c r="F11" s="40" t="s">
        <v>304</v>
      </c>
      <c r="G11" s="40" t="s">
        <v>75</v>
      </c>
      <c r="H11" s="7">
        <v>0.8</v>
      </c>
      <c r="I11" s="40" t="s">
        <v>135</v>
      </c>
      <c r="J11" s="6">
        <v>43466</v>
      </c>
      <c r="K11" s="6">
        <v>43830</v>
      </c>
      <c r="L11" s="7">
        <v>0.25</v>
      </c>
      <c r="M11" s="7">
        <v>0.25</v>
      </c>
      <c r="N11" s="7">
        <v>0.25</v>
      </c>
      <c r="O11" s="139">
        <v>0.25</v>
      </c>
      <c r="P11" s="20"/>
      <c r="Q11" s="20"/>
      <c r="R11" s="20"/>
      <c r="S11" s="20"/>
    </row>
    <row r="12" spans="1:19" ht="71.25">
      <c r="A12" s="40" t="s">
        <v>26</v>
      </c>
      <c r="B12" s="40" t="s">
        <v>20</v>
      </c>
      <c r="C12" s="40" t="s">
        <v>142</v>
      </c>
      <c r="D12" s="40" t="s">
        <v>133</v>
      </c>
      <c r="E12" s="40" t="s">
        <v>38</v>
      </c>
      <c r="F12" s="40" t="s">
        <v>134</v>
      </c>
      <c r="G12" s="40" t="s">
        <v>75</v>
      </c>
      <c r="H12" s="7">
        <v>1</v>
      </c>
      <c r="I12" s="40" t="s">
        <v>135</v>
      </c>
      <c r="J12" s="6">
        <v>43466</v>
      </c>
      <c r="K12" s="6">
        <v>43830</v>
      </c>
      <c r="L12" s="7">
        <v>0.25</v>
      </c>
      <c r="M12" s="7">
        <v>0.25</v>
      </c>
      <c r="N12" s="7">
        <v>0.25</v>
      </c>
      <c r="O12" s="139">
        <v>0.25</v>
      </c>
      <c r="P12" s="20"/>
      <c r="Q12" s="20"/>
      <c r="R12" s="20"/>
      <c r="S12" s="20"/>
    </row>
    <row r="13" spans="1:19" ht="71.25">
      <c r="A13" s="40" t="s">
        <v>26</v>
      </c>
      <c r="B13" s="40" t="s">
        <v>20</v>
      </c>
      <c r="C13" s="40" t="s">
        <v>143</v>
      </c>
      <c r="D13" s="40" t="s">
        <v>133</v>
      </c>
      <c r="E13" s="40" t="s">
        <v>38</v>
      </c>
      <c r="F13" s="40" t="s">
        <v>134</v>
      </c>
      <c r="G13" s="40" t="s">
        <v>75</v>
      </c>
      <c r="H13" s="7">
        <v>1</v>
      </c>
      <c r="I13" s="40" t="s">
        <v>135</v>
      </c>
      <c r="J13" s="6">
        <v>43466</v>
      </c>
      <c r="K13" s="6">
        <v>43830</v>
      </c>
      <c r="L13" s="7">
        <v>0.25</v>
      </c>
      <c r="M13" s="7">
        <v>0.25</v>
      </c>
      <c r="N13" s="7">
        <v>0.25</v>
      </c>
      <c r="O13" s="139">
        <v>0.25</v>
      </c>
      <c r="P13" s="20"/>
      <c r="Q13" s="20"/>
      <c r="R13" s="20"/>
      <c r="S13" s="20"/>
    </row>
    <row r="14" spans="1:19" ht="99.75">
      <c r="A14" s="40" t="s">
        <v>26</v>
      </c>
      <c r="B14" s="40" t="s">
        <v>20</v>
      </c>
      <c r="C14" s="40" t="s">
        <v>144</v>
      </c>
      <c r="D14" s="40" t="s">
        <v>133</v>
      </c>
      <c r="E14" s="40" t="s">
        <v>38</v>
      </c>
      <c r="F14" s="40" t="s">
        <v>134</v>
      </c>
      <c r="G14" s="40" t="s">
        <v>75</v>
      </c>
      <c r="H14" s="7">
        <v>1</v>
      </c>
      <c r="I14" s="40" t="s">
        <v>135</v>
      </c>
      <c r="J14" s="6">
        <v>43466</v>
      </c>
      <c r="K14" s="6">
        <v>43830</v>
      </c>
      <c r="L14" s="7">
        <v>0.25</v>
      </c>
      <c r="M14" s="7">
        <v>0.25</v>
      </c>
      <c r="N14" s="7">
        <v>0.25</v>
      </c>
      <c r="O14" s="139">
        <v>0.25</v>
      </c>
      <c r="P14" s="20"/>
      <c r="Q14" s="20"/>
      <c r="R14" s="20"/>
      <c r="S14" s="20"/>
    </row>
    <row r="15" spans="1:19" s="85" customFormat="1" ht="120.6" customHeight="1">
      <c r="A15" s="80" t="s">
        <v>28</v>
      </c>
      <c r="B15" s="80" t="s">
        <v>24</v>
      </c>
      <c r="C15" s="80" t="s">
        <v>60</v>
      </c>
      <c r="D15" s="80" t="s">
        <v>129</v>
      </c>
      <c r="E15" s="80" t="s">
        <v>34</v>
      </c>
      <c r="F15" s="53" t="s">
        <v>246</v>
      </c>
      <c r="G15" s="53" t="s">
        <v>75</v>
      </c>
      <c r="H15" s="7">
        <v>1</v>
      </c>
      <c r="I15" s="53" t="s">
        <v>64</v>
      </c>
      <c r="J15" s="6">
        <v>43480</v>
      </c>
      <c r="K15" s="6">
        <v>43814</v>
      </c>
      <c r="L15" s="7">
        <v>0.1</v>
      </c>
      <c r="M15" s="7">
        <v>0.33</v>
      </c>
      <c r="N15" s="7">
        <v>0.66</v>
      </c>
      <c r="O15" s="139">
        <v>1</v>
      </c>
      <c r="P15" s="150"/>
      <c r="Q15" s="150"/>
      <c r="R15" s="150"/>
      <c r="S15" s="150"/>
    </row>
    <row r="16" spans="1:19" s="85" customFormat="1" ht="127.35" customHeight="1">
      <c r="A16" s="80" t="s">
        <v>28</v>
      </c>
      <c r="B16" s="80" t="s">
        <v>24</v>
      </c>
      <c r="C16" s="80" t="s">
        <v>61</v>
      </c>
      <c r="D16" s="80" t="s">
        <v>129</v>
      </c>
      <c r="E16" s="80" t="s">
        <v>34</v>
      </c>
      <c r="F16" s="53" t="s">
        <v>247</v>
      </c>
      <c r="G16" s="53" t="s">
        <v>75</v>
      </c>
      <c r="H16" s="7">
        <v>1</v>
      </c>
      <c r="I16" s="53" t="s">
        <v>99</v>
      </c>
      <c r="J16" s="6">
        <v>43480</v>
      </c>
      <c r="K16" s="6">
        <v>43814</v>
      </c>
      <c r="L16" s="7">
        <v>0</v>
      </c>
      <c r="M16" s="7">
        <v>0.3</v>
      </c>
      <c r="N16" s="7">
        <v>0.3</v>
      </c>
      <c r="O16" s="139">
        <v>1</v>
      </c>
      <c r="P16" s="150"/>
      <c r="Q16" s="150"/>
      <c r="R16" s="150"/>
      <c r="S16" s="150"/>
    </row>
    <row r="17" spans="1:19" s="71" customFormat="1" ht="95.45" customHeight="1">
      <c r="A17" s="188" t="s">
        <v>28</v>
      </c>
      <c r="B17" s="188" t="s">
        <v>20</v>
      </c>
      <c r="C17" s="188" t="s">
        <v>248</v>
      </c>
      <c r="D17" s="67" t="s">
        <v>121</v>
      </c>
      <c r="E17" s="67" t="s">
        <v>221</v>
      </c>
      <c r="F17" s="87" t="s">
        <v>305</v>
      </c>
      <c r="G17" s="67" t="s">
        <v>75</v>
      </c>
      <c r="H17" s="68">
        <v>1</v>
      </c>
      <c r="I17" s="67" t="s">
        <v>64</v>
      </c>
      <c r="J17" s="72">
        <v>43466</v>
      </c>
      <c r="K17" s="73">
        <v>43830</v>
      </c>
      <c r="L17" s="68">
        <v>0.25</v>
      </c>
      <c r="M17" s="68">
        <v>0.5</v>
      </c>
      <c r="N17" s="68">
        <v>0.75</v>
      </c>
      <c r="O17" s="153">
        <v>1</v>
      </c>
      <c r="P17" s="146"/>
      <c r="Q17" s="146"/>
      <c r="R17" s="146"/>
      <c r="S17" s="146"/>
    </row>
    <row r="18" spans="1:19" s="71" customFormat="1" ht="72.599999999999994" customHeight="1">
      <c r="A18" s="191"/>
      <c r="B18" s="191"/>
      <c r="C18" s="191"/>
      <c r="D18" s="67" t="s">
        <v>121</v>
      </c>
      <c r="E18" s="67" t="s">
        <v>221</v>
      </c>
      <c r="F18" s="87" t="s">
        <v>306</v>
      </c>
      <c r="G18" s="76" t="s">
        <v>75</v>
      </c>
      <c r="H18" s="68">
        <v>1</v>
      </c>
      <c r="I18" s="67" t="s">
        <v>110</v>
      </c>
      <c r="J18" s="75">
        <v>43497</v>
      </c>
      <c r="K18" s="75">
        <v>43555</v>
      </c>
      <c r="L18" s="68">
        <v>1</v>
      </c>
      <c r="M18" s="68">
        <v>1</v>
      </c>
      <c r="N18" s="68">
        <v>1</v>
      </c>
      <c r="O18" s="153">
        <v>1</v>
      </c>
      <c r="P18" s="146"/>
      <c r="Q18" s="146"/>
      <c r="R18" s="146"/>
      <c r="S18" s="146"/>
    </row>
    <row r="19" spans="1:19" s="71" customFormat="1" ht="89.45" customHeight="1">
      <c r="A19" s="189"/>
      <c r="B19" s="189"/>
      <c r="C19" s="189"/>
      <c r="D19" s="67" t="s">
        <v>121</v>
      </c>
      <c r="E19" s="67" t="s">
        <v>221</v>
      </c>
      <c r="F19" s="87" t="s">
        <v>307</v>
      </c>
      <c r="G19" s="67" t="s">
        <v>75</v>
      </c>
      <c r="H19" s="68">
        <v>1</v>
      </c>
      <c r="I19" s="67" t="s">
        <v>64</v>
      </c>
      <c r="J19" s="75">
        <v>43647</v>
      </c>
      <c r="K19" s="75">
        <v>43830</v>
      </c>
      <c r="L19" s="68">
        <v>0</v>
      </c>
      <c r="M19" s="68">
        <v>0</v>
      </c>
      <c r="N19" s="68">
        <v>0.5</v>
      </c>
      <c r="O19" s="153">
        <v>1</v>
      </c>
      <c r="P19" s="146"/>
      <c r="Q19" s="146"/>
      <c r="R19" s="146"/>
      <c r="S19" s="146"/>
    </row>
    <row r="20" spans="1:19" s="71" customFormat="1" ht="67.349999999999994" customHeight="1">
      <c r="A20" s="188" t="s">
        <v>28</v>
      </c>
      <c r="B20" s="188" t="s">
        <v>24</v>
      </c>
      <c r="C20" s="188" t="s">
        <v>249</v>
      </c>
      <c r="D20" s="67" t="s">
        <v>121</v>
      </c>
      <c r="E20" s="67" t="s">
        <v>33</v>
      </c>
      <c r="F20" s="87" t="s">
        <v>308</v>
      </c>
      <c r="G20" s="76" t="s">
        <v>75</v>
      </c>
      <c r="H20" s="77">
        <v>1</v>
      </c>
      <c r="I20" s="76" t="s">
        <v>110</v>
      </c>
      <c r="J20" s="78">
        <v>43466</v>
      </c>
      <c r="K20" s="78">
        <v>43555</v>
      </c>
      <c r="L20" s="77">
        <v>1</v>
      </c>
      <c r="M20" s="77">
        <v>1</v>
      </c>
      <c r="N20" s="77">
        <v>1</v>
      </c>
      <c r="O20" s="141">
        <v>1</v>
      </c>
      <c r="P20" s="146"/>
      <c r="Q20" s="146"/>
      <c r="R20" s="146"/>
      <c r="S20" s="146"/>
    </row>
    <row r="21" spans="1:19" s="71" customFormat="1" ht="67.349999999999994" customHeight="1">
      <c r="A21" s="189"/>
      <c r="B21" s="189"/>
      <c r="C21" s="189"/>
      <c r="D21" s="67" t="s">
        <v>121</v>
      </c>
      <c r="E21" s="67" t="s">
        <v>33</v>
      </c>
      <c r="F21" s="67" t="s">
        <v>250</v>
      </c>
      <c r="G21" s="76" t="s">
        <v>75</v>
      </c>
      <c r="H21" s="77">
        <v>1</v>
      </c>
      <c r="I21" s="76" t="s">
        <v>99</v>
      </c>
      <c r="J21" s="78">
        <v>43556</v>
      </c>
      <c r="K21" s="78">
        <v>43830</v>
      </c>
      <c r="L21" s="77">
        <v>0</v>
      </c>
      <c r="M21" s="77">
        <v>0.5</v>
      </c>
      <c r="N21" s="77">
        <v>0.5</v>
      </c>
      <c r="O21" s="141">
        <v>1</v>
      </c>
      <c r="P21" s="146"/>
      <c r="Q21" s="146"/>
      <c r="R21" s="146"/>
      <c r="S21" s="146"/>
    </row>
    <row r="22" spans="1:19" s="71" customFormat="1" ht="126" customHeight="1">
      <c r="A22" s="67" t="s">
        <v>29</v>
      </c>
      <c r="B22" s="67" t="s">
        <v>24</v>
      </c>
      <c r="C22" s="67" t="s">
        <v>47</v>
      </c>
      <c r="D22" s="67" t="s">
        <v>121</v>
      </c>
      <c r="E22" s="67" t="s">
        <v>33</v>
      </c>
      <c r="F22" s="67" t="s">
        <v>251</v>
      </c>
      <c r="G22" s="67" t="s">
        <v>75</v>
      </c>
      <c r="H22" s="68">
        <v>1</v>
      </c>
      <c r="I22" s="67" t="s">
        <v>64</v>
      </c>
      <c r="J22" s="75">
        <v>43467</v>
      </c>
      <c r="K22" s="75">
        <v>43827</v>
      </c>
      <c r="L22" s="68">
        <v>0.15</v>
      </c>
      <c r="M22" s="68">
        <v>0.3</v>
      </c>
      <c r="N22" s="68">
        <v>0.6</v>
      </c>
      <c r="O22" s="153">
        <v>1</v>
      </c>
      <c r="P22" s="146"/>
      <c r="Q22" s="146"/>
      <c r="R22" s="146"/>
      <c r="S22" s="146"/>
    </row>
    <row r="23" spans="1:19" s="71" customFormat="1" ht="66" customHeight="1">
      <c r="A23" s="67" t="s">
        <v>28</v>
      </c>
      <c r="B23" s="67" t="s">
        <v>24</v>
      </c>
      <c r="C23" s="193" t="s">
        <v>309</v>
      </c>
      <c r="D23" s="67" t="s">
        <v>121</v>
      </c>
      <c r="E23" s="67" t="s">
        <v>33</v>
      </c>
      <c r="F23" s="67" t="s">
        <v>252</v>
      </c>
      <c r="G23" s="67" t="s">
        <v>75</v>
      </c>
      <c r="H23" s="68">
        <v>1</v>
      </c>
      <c r="I23" s="76" t="s">
        <v>110</v>
      </c>
      <c r="J23" s="78">
        <v>43466</v>
      </c>
      <c r="K23" s="78">
        <v>43555</v>
      </c>
      <c r="L23" s="77">
        <v>1</v>
      </c>
      <c r="M23" s="77">
        <v>0</v>
      </c>
      <c r="N23" s="77">
        <v>0</v>
      </c>
      <c r="O23" s="141">
        <v>0</v>
      </c>
      <c r="P23" s="146"/>
      <c r="Q23" s="146"/>
      <c r="R23" s="146"/>
      <c r="S23" s="146"/>
    </row>
    <row r="24" spans="1:19" s="71" customFormat="1" ht="84" customHeight="1">
      <c r="A24" s="67" t="s">
        <v>28</v>
      </c>
      <c r="B24" s="67" t="s">
        <v>24</v>
      </c>
      <c r="C24" s="189"/>
      <c r="D24" s="67" t="s">
        <v>121</v>
      </c>
      <c r="E24" s="67" t="s">
        <v>33</v>
      </c>
      <c r="F24" s="87" t="s">
        <v>310</v>
      </c>
      <c r="G24" s="67" t="s">
        <v>75</v>
      </c>
      <c r="H24" s="68">
        <v>1</v>
      </c>
      <c r="I24" s="67" t="s">
        <v>64</v>
      </c>
      <c r="J24" s="78">
        <v>43555</v>
      </c>
      <c r="K24" s="78">
        <v>43830</v>
      </c>
      <c r="L24" s="77">
        <v>0</v>
      </c>
      <c r="M24" s="77">
        <v>0.2</v>
      </c>
      <c r="N24" s="77">
        <v>0.5</v>
      </c>
      <c r="O24" s="141">
        <v>1</v>
      </c>
      <c r="P24" s="146"/>
      <c r="Q24" s="146"/>
      <c r="R24" s="146"/>
      <c r="S24" s="146"/>
    </row>
    <row r="25" spans="1:19" s="89" customFormat="1" ht="111.6" customHeight="1">
      <c r="A25" s="193" t="s">
        <v>28</v>
      </c>
      <c r="B25" s="188" t="s">
        <v>24</v>
      </c>
      <c r="C25" s="188" t="s">
        <v>253</v>
      </c>
      <c r="D25" s="67" t="s">
        <v>121</v>
      </c>
      <c r="E25" s="76" t="s">
        <v>221</v>
      </c>
      <c r="F25" s="87" t="s">
        <v>311</v>
      </c>
      <c r="G25" s="88" t="s">
        <v>75</v>
      </c>
      <c r="H25" s="77">
        <v>1</v>
      </c>
      <c r="I25" s="76" t="s">
        <v>110</v>
      </c>
      <c r="J25" s="78">
        <v>43466</v>
      </c>
      <c r="K25" s="78">
        <v>43555</v>
      </c>
      <c r="L25" s="77">
        <v>1</v>
      </c>
      <c r="M25" s="77">
        <v>1</v>
      </c>
      <c r="N25" s="77">
        <v>1</v>
      </c>
      <c r="O25" s="141">
        <v>1</v>
      </c>
      <c r="P25" s="144"/>
      <c r="Q25" s="144"/>
      <c r="R25" s="144"/>
      <c r="S25" s="144"/>
    </row>
    <row r="26" spans="1:19" s="89" customFormat="1" ht="111.6" customHeight="1">
      <c r="A26" s="191"/>
      <c r="B26" s="191"/>
      <c r="C26" s="191"/>
      <c r="D26" s="67" t="s">
        <v>121</v>
      </c>
      <c r="E26" s="76" t="s">
        <v>221</v>
      </c>
      <c r="F26" s="87" t="s">
        <v>312</v>
      </c>
      <c r="G26" s="88" t="s">
        <v>75</v>
      </c>
      <c r="H26" s="77">
        <v>1</v>
      </c>
      <c r="I26" s="76" t="s">
        <v>110</v>
      </c>
      <c r="J26" s="78">
        <v>43466</v>
      </c>
      <c r="K26" s="78">
        <v>43555</v>
      </c>
      <c r="L26" s="77">
        <v>1</v>
      </c>
      <c r="M26" s="77">
        <v>1</v>
      </c>
      <c r="N26" s="77">
        <v>1</v>
      </c>
      <c r="O26" s="141">
        <v>1</v>
      </c>
      <c r="P26" s="144"/>
      <c r="Q26" s="144"/>
      <c r="R26" s="144"/>
      <c r="S26" s="144"/>
    </row>
    <row r="27" spans="1:19" s="89" customFormat="1" ht="111.6" customHeight="1">
      <c r="A27" s="189"/>
      <c r="B27" s="189"/>
      <c r="C27" s="189"/>
      <c r="D27" s="67" t="s">
        <v>121</v>
      </c>
      <c r="E27" s="76" t="s">
        <v>221</v>
      </c>
      <c r="F27" s="87" t="s">
        <v>232</v>
      </c>
      <c r="G27" s="76" t="s">
        <v>75</v>
      </c>
      <c r="H27" s="77">
        <v>1</v>
      </c>
      <c r="I27" s="76" t="s">
        <v>64</v>
      </c>
      <c r="J27" s="78">
        <v>43556</v>
      </c>
      <c r="K27" s="78">
        <v>43830</v>
      </c>
      <c r="L27" s="77">
        <v>0</v>
      </c>
      <c r="M27" s="77">
        <v>0.3</v>
      </c>
      <c r="N27" s="77">
        <v>0.6</v>
      </c>
      <c r="O27" s="141">
        <v>1</v>
      </c>
      <c r="P27" s="144"/>
      <c r="Q27" s="144"/>
      <c r="R27" s="144"/>
      <c r="S27" s="144"/>
    </row>
    <row r="29" spans="1:19" hidden="1">
      <c r="L29" s="130">
        <v>18</v>
      </c>
    </row>
  </sheetData>
  <mergeCells count="25">
    <mergeCell ref="E1:E3"/>
    <mergeCell ref="L1:O1"/>
    <mergeCell ref="F1:F3"/>
    <mergeCell ref="G1:G3"/>
    <mergeCell ref="H1:H3"/>
    <mergeCell ref="I1:I3"/>
    <mergeCell ref="J1:K1"/>
    <mergeCell ref="J2:J3"/>
    <mergeCell ref="K2:K3"/>
    <mergeCell ref="P1:S1"/>
    <mergeCell ref="P2:S2"/>
    <mergeCell ref="C23:C24"/>
    <mergeCell ref="A25:A27"/>
    <mergeCell ref="B25:B27"/>
    <mergeCell ref="C25:C27"/>
    <mergeCell ref="A17:A19"/>
    <mergeCell ref="B17:B19"/>
    <mergeCell ref="C17:C19"/>
    <mergeCell ref="A20:A21"/>
    <mergeCell ref="B20:B21"/>
    <mergeCell ref="C20:C21"/>
    <mergeCell ref="A1:A3"/>
    <mergeCell ref="B1:B3"/>
    <mergeCell ref="C1:C3"/>
    <mergeCell ref="D1:D3"/>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0000000}">
          <x14:formula1>
            <xm:f>'\\icfesserv5\planeacion$\2019\Plan de Acción Institucional\[Formato Plan de Acción Institucional 2019_OAJ.xlsx]Perspectivas '!#REF!</xm:f>
          </x14:formula1>
          <xm:sqref>A6:B7</xm:sqref>
        </x14:dataValidation>
        <x14:dataValidation type="list" allowBlank="1" showErrorMessage="1" xr:uid="{00000000-0002-0000-0400-000001000000}">
          <x14:formula1>
            <xm:f>'C:\Users\cbeltran\Downloads\[DTI_Plan Acción Institucional 2019 V1.xlsx]Perspectivas '!#REF!</xm:f>
          </x14:formula1>
          <xm:sqref>A15:B17 A20:B20 A22:B25</xm:sqref>
        </x14:dataValidation>
        <x14:dataValidation type="list" allowBlank="1" showInputMessage="1" showErrorMessage="1" xr:uid="{00000000-0002-0000-0400-000002000000}">
          <x14:formula1>
            <xm:f>'Perspectivas '!$E$3:$E$11</xm:f>
          </x14:formula1>
          <xm:sqref>B4:B5</xm:sqref>
        </x14:dataValidation>
        <x14:dataValidation type="list" allowBlank="1" showInputMessage="1" showErrorMessage="1" xr:uid="{00000000-0002-0000-0400-000003000000}">
          <x14:formula1>
            <xm:f>'Perspectivas '!$B$3:$B$6</xm:f>
          </x14:formula1>
          <xm:sqref>A4:A5</xm:sqref>
        </x14:dataValidation>
        <x14:dataValidation type="list" allowBlank="1" showInputMessage="1" showErrorMessage="1" xr:uid="{00000000-0002-0000-0400-000004000000}">
          <x14:formula1>
            <xm:f>'\\icfesserv5\planeacion$\2019\Plan de Acción Institucional\[Formato Plan de Acción Institucional 2019_Direccionamiento Es..xlsx]Perspectivas '!#REF!</xm:f>
          </x14:formula1>
          <xm:sqref>A8:B14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9"/>
  <sheetViews>
    <sheetView zoomScale="60" zoomScaleNormal="60" workbookViewId="0">
      <selection activeCell="X5" sqref="X5"/>
    </sheetView>
  </sheetViews>
  <sheetFormatPr baseColWidth="10" defaultColWidth="11.42578125" defaultRowHeight="15"/>
  <cols>
    <col min="1" max="1" width="19.5703125" style="1" bestFit="1" customWidth="1"/>
    <col min="2" max="2" width="20.5703125" style="1" customWidth="1"/>
    <col min="3" max="3" width="16.28515625" style="1" bestFit="1" customWidth="1"/>
    <col min="4" max="4" width="26.85546875" style="1" bestFit="1" customWidth="1"/>
    <col min="5" max="5" width="16.42578125" style="1" bestFit="1" customWidth="1"/>
    <col min="6" max="6" width="12.42578125" style="1" bestFit="1" customWidth="1"/>
    <col min="7" max="7" width="11.42578125" style="1"/>
    <col min="8" max="8" width="12.42578125" style="1" bestFit="1" customWidth="1"/>
    <col min="9" max="9" width="18.7109375" style="1" bestFit="1" customWidth="1"/>
    <col min="10" max="11" width="16.85546875" style="1" bestFit="1" customWidth="1"/>
    <col min="12" max="12" width="16" style="1" bestFit="1" customWidth="1"/>
    <col min="13" max="13" width="16.7109375" style="1" bestFit="1" customWidth="1"/>
    <col min="14" max="14" width="17.28515625" style="1" bestFit="1" customWidth="1"/>
    <col min="15" max="15" width="17.7109375" style="1" bestFit="1" customWidth="1"/>
    <col min="16" max="19" width="11.42578125" style="1" customWidth="1"/>
    <col min="20" max="16384" width="11.42578125" style="1"/>
  </cols>
  <sheetData>
    <row r="1" spans="1:19" ht="16.5" customHeight="1">
      <c r="A1" s="173" t="s">
        <v>0</v>
      </c>
      <c r="B1" s="173" t="s">
        <v>14</v>
      </c>
      <c r="C1" s="173" t="s">
        <v>1</v>
      </c>
      <c r="D1" s="173" t="s">
        <v>2</v>
      </c>
      <c r="E1" s="173" t="s">
        <v>3</v>
      </c>
      <c r="F1" s="173" t="s">
        <v>57</v>
      </c>
      <c r="G1" s="173" t="s">
        <v>4</v>
      </c>
      <c r="H1" s="173" t="s">
        <v>15</v>
      </c>
      <c r="I1" s="173" t="s">
        <v>16</v>
      </c>
      <c r="J1" s="172" t="s">
        <v>5</v>
      </c>
      <c r="K1" s="172"/>
      <c r="L1" s="172" t="s">
        <v>6</v>
      </c>
      <c r="M1" s="172"/>
      <c r="N1" s="172"/>
      <c r="O1" s="172"/>
      <c r="P1" s="167"/>
      <c r="Q1" s="167"/>
      <c r="R1" s="167"/>
      <c r="S1" s="167"/>
    </row>
    <row r="2" spans="1:19" ht="33" customHeight="1">
      <c r="A2" s="174"/>
      <c r="B2" s="174"/>
      <c r="C2" s="198"/>
      <c r="D2" s="198"/>
      <c r="E2" s="198"/>
      <c r="F2" s="174"/>
      <c r="G2" s="198"/>
      <c r="H2" s="198"/>
      <c r="I2" s="198"/>
      <c r="J2" s="171" t="s">
        <v>7</v>
      </c>
      <c r="K2" s="171" t="s">
        <v>8</v>
      </c>
      <c r="L2" s="2" t="s">
        <v>9</v>
      </c>
      <c r="M2" s="2" t="s">
        <v>10</v>
      </c>
      <c r="N2" s="2" t="s">
        <v>11</v>
      </c>
      <c r="O2" s="2" t="s">
        <v>12</v>
      </c>
      <c r="P2" s="168" t="s">
        <v>10</v>
      </c>
      <c r="Q2" s="169"/>
      <c r="R2" s="169"/>
      <c r="S2" s="170"/>
    </row>
    <row r="3" spans="1:19" ht="68.25" customHeight="1">
      <c r="A3" s="174"/>
      <c r="B3" s="174"/>
      <c r="C3" s="198"/>
      <c r="D3" s="198"/>
      <c r="E3" s="198"/>
      <c r="F3" s="174"/>
      <c r="G3" s="198"/>
      <c r="H3" s="198"/>
      <c r="I3" s="198"/>
      <c r="J3" s="171"/>
      <c r="K3" s="171"/>
      <c r="L3" s="3" t="s">
        <v>13</v>
      </c>
      <c r="M3" s="3" t="s">
        <v>13</v>
      </c>
      <c r="N3" s="3" t="s">
        <v>13</v>
      </c>
      <c r="O3" s="3" t="s">
        <v>13</v>
      </c>
      <c r="P3" s="147" t="s">
        <v>317</v>
      </c>
      <c r="Q3" s="147" t="s">
        <v>318</v>
      </c>
      <c r="R3" s="147" t="s">
        <v>319</v>
      </c>
      <c r="S3" s="147" t="s">
        <v>320</v>
      </c>
    </row>
    <row r="4" spans="1:19" ht="256.5" customHeight="1">
      <c r="A4" s="49" t="s">
        <v>28</v>
      </c>
      <c r="B4" s="49" t="s">
        <v>21</v>
      </c>
      <c r="C4" s="49" t="s">
        <v>331</v>
      </c>
      <c r="D4" s="62" t="s">
        <v>85</v>
      </c>
      <c r="E4" s="49" t="s">
        <v>35</v>
      </c>
      <c r="F4" s="49" t="s">
        <v>332</v>
      </c>
      <c r="G4" s="49" t="s">
        <v>75</v>
      </c>
      <c r="H4" s="7">
        <v>1</v>
      </c>
      <c r="I4" s="49" t="s">
        <v>183</v>
      </c>
      <c r="J4" s="54">
        <v>43466</v>
      </c>
      <c r="K4" s="55">
        <v>43830</v>
      </c>
      <c r="L4" s="7">
        <v>1</v>
      </c>
      <c r="M4" s="7">
        <v>1</v>
      </c>
      <c r="N4" s="7">
        <v>1</v>
      </c>
      <c r="O4" s="7">
        <v>1</v>
      </c>
      <c r="P4" s="142"/>
      <c r="Q4" s="142"/>
      <c r="R4" s="142"/>
      <c r="S4" s="142"/>
    </row>
    <row r="5" spans="1:19" ht="342">
      <c r="A5" s="49" t="s">
        <v>28</v>
      </c>
      <c r="B5" s="49" t="s">
        <v>21</v>
      </c>
      <c r="C5" s="49" t="s">
        <v>190</v>
      </c>
      <c r="D5" s="62" t="s">
        <v>85</v>
      </c>
      <c r="E5" s="49" t="s">
        <v>35</v>
      </c>
      <c r="F5" s="49" t="s">
        <v>191</v>
      </c>
      <c r="G5" s="49" t="s">
        <v>75</v>
      </c>
      <c r="H5" s="7">
        <v>1</v>
      </c>
      <c r="I5" s="49" t="s">
        <v>183</v>
      </c>
      <c r="J5" s="54">
        <v>43466</v>
      </c>
      <c r="K5" s="55">
        <v>43830</v>
      </c>
      <c r="L5" s="7">
        <v>1</v>
      </c>
      <c r="M5" s="7">
        <v>1</v>
      </c>
      <c r="N5" s="7">
        <v>1</v>
      </c>
      <c r="O5" s="7">
        <v>1</v>
      </c>
      <c r="P5" s="142"/>
      <c r="Q5" s="142"/>
      <c r="R5" s="142"/>
      <c r="S5" s="142"/>
    </row>
    <row r="6" spans="1:19" ht="228">
      <c r="A6" s="196" t="s">
        <v>192</v>
      </c>
      <c r="B6" s="197"/>
      <c r="C6" s="49" t="s">
        <v>153</v>
      </c>
      <c r="D6" s="62" t="s">
        <v>282</v>
      </c>
      <c r="E6" s="49" t="s">
        <v>154</v>
      </c>
      <c r="F6" s="49" t="s">
        <v>155</v>
      </c>
      <c r="G6" s="49" t="s">
        <v>156</v>
      </c>
      <c r="H6" s="7">
        <v>1</v>
      </c>
      <c r="I6" s="49" t="s">
        <v>110</v>
      </c>
      <c r="J6" s="6">
        <v>43525</v>
      </c>
      <c r="K6" s="6">
        <v>43830</v>
      </c>
      <c r="L6" s="49">
        <v>0</v>
      </c>
      <c r="M6" s="49">
        <v>0</v>
      </c>
      <c r="N6" s="49">
        <v>0</v>
      </c>
      <c r="O6" s="7">
        <v>1</v>
      </c>
      <c r="P6" s="22"/>
      <c r="Q6" s="22"/>
      <c r="R6" s="22"/>
      <c r="S6" s="22"/>
    </row>
    <row r="7" spans="1:19" s="96" customFormat="1" ht="142.5">
      <c r="A7" s="53" t="s">
        <v>29</v>
      </c>
      <c r="B7" s="53" t="s">
        <v>22</v>
      </c>
      <c r="C7" s="53" t="s">
        <v>254</v>
      </c>
      <c r="D7" s="90" t="s">
        <v>85</v>
      </c>
      <c r="E7" s="53" t="s">
        <v>34</v>
      </c>
      <c r="F7" s="90" t="s">
        <v>255</v>
      </c>
      <c r="G7" s="90" t="s">
        <v>75</v>
      </c>
      <c r="H7" s="91">
        <v>1</v>
      </c>
      <c r="I7" s="90" t="s">
        <v>99</v>
      </c>
      <c r="J7" s="92">
        <v>43466</v>
      </c>
      <c r="K7" s="93">
        <v>43830</v>
      </c>
      <c r="L7" s="94">
        <v>0</v>
      </c>
      <c r="M7" s="94">
        <v>0.5</v>
      </c>
      <c r="N7" s="94">
        <v>0.5</v>
      </c>
      <c r="O7" s="94">
        <v>1</v>
      </c>
      <c r="P7" s="151"/>
      <c r="Q7" s="151"/>
      <c r="R7" s="151"/>
      <c r="S7" s="151"/>
    </row>
    <row r="9" spans="1:19" hidden="1">
      <c r="L9" s="131">
        <v>2</v>
      </c>
    </row>
  </sheetData>
  <mergeCells count="16">
    <mergeCell ref="P1:S1"/>
    <mergeCell ref="P2:S2"/>
    <mergeCell ref="A6:B6"/>
    <mergeCell ref="J2:J3"/>
    <mergeCell ref="K2:K3"/>
    <mergeCell ref="L1:O1"/>
    <mergeCell ref="F1:F3"/>
    <mergeCell ref="G1:G3"/>
    <mergeCell ref="H1:H3"/>
    <mergeCell ref="I1:I3"/>
    <mergeCell ref="J1:K1"/>
    <mergeCell ref="A1:A3"/>
    <mergeCell ref="B1:B3"/>
    <mergeCell ref="C1:C3"/>
    <mergeCell ref="D1:D3"/>
    <mergeCell ref="E1:E3"/>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'\\icfesserv5\planeacion$\2019\Plan de Acción Institucional\[Plan de Acción SASG (1).xlsx]Perspectivas '!#REF!</xm:f>
          </x14:formula1>
          <xm:sqref>A4:B5</xm:sqref>
        </x14:dataValidation>
        <x14:dataValidation type="list" allowBlank="1" showErrorMessage="1" xr:uid="{00000000-0002-0000-0500-000001000000}">
          <x14:formula1>
            <xm:f>'C:\Users\cbeltran\Downloads\[DTI_Plan Acción Institucional 2019 V1.xlsx]Perspectivas '!#REF!</xm:f>
          </x14:formula1>
          <xm:sqref>A7:B7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3"/>
  <sheetViews>
    <sheetView topLeftCell="B1" zoomScale="70" zoomScaleNormal="70" workbookViewId="0">
      <selection activeCell="W5" sqref="W5"/>
    </sheetView>
  </sheetViews>
  <sheetFormatPr baseColWidth="10" defaultColWidth="11.42578125" defaultRowHeight="15"/>
  <cols>
    <col min="1" max="1" width="19.5703125" style="1" bestFit="1" customWidth="1"/>
    <col min="2" max="2" width="15" style="1" bestFit="1" customWidth="1"/>
    <col min="3" max="3" width="15.85546875" style="51" bestFit="1" customWidth="1"/>
    <col min="4" max="4" width="18.28515625" style="1" customWidth="1"/>
    <col min="5" max="5" width="16.42578125" style="1" bestFit="1" customWidth="1"/>
    <col min="6" max="6" width="12.42578125" style="1" bestFit="1" customWidth="1"/>
    <col min="7" max="7" width="11.42578125" style="1"/>
    <col min="8" max="8" width="12.42578125" style="1" bestFit="1" customWidth="1"/>
    <col min="9" max="9" width="18.7109375" style="1" bestFit="1" customWidth="1"/>
    <col min="10" max="11" width="16.85546875" style="1" bestFit="1" customWidth="1"/>
    <col min="12" max="12" width="16" style="1" bestFit="1" customWidth="1"/>
    <col min="13" max="13" width="16.7109375" style="1" bestFit="1" customWidth="1"/>
    <col min="14" max="14" width="17.28515625" style="1" bestFit="1" customWidth="1"/>
    <col min="15" max="15" width="17.7109375" style="1" bestFit="1" customWidth="1"/>
    <col min="16" max="19" width="11.42578125" style="1" customWidth="1"/>
    <col min="20" max="16384" width="11.42578125" style="1"/>
  </cols>
  <sheetData>
    <row r="1" spans="1:19" ht="16.5" customHeight="1">
      <c r="A1" s="173" t="s">
        <v>0</v>
      </c>
      <c r="B1" s="173" t="s">
        <v>14</v>
      </c>
      <c r="C1" s="173" t="s">
        <v>1</v>
      </c>
      <c r="D1" s="173" t="s">
        <v>2</v>
      </c>
      <c r="E1" s="173" t="s">
        <v>3</v>
      </c>
      <c r="F1" s="173" t="s">
        <v>57</v>
      </c>
      <c r="G1" s="173" t="s">
        <v>4</v>
      </c>
      <c r="H1" s="173" t="s">
        <v>15</v>
      </c>
      <c r="I1" s="173" t="s">
        <v>16</v>
      </c>
      <c r="J1" s="172" t="s">
        <v>5</v>
      </c>
      <c r="K1" s="172"/>
      <c r="L1" s="172" t="s">
        <v>6</v>
      </c>
      <c r="M1" s="172"/>
      <c r="N1" s="172"/>
      <c r="O1" s="172"/>
      <c r="P1" s="167"/>
      <c r="Q1" s="167"/>
      <c r="R1" s="167"/>
      <c r="S1" s="167"/>
    </row>
    <row r="2" spans="1:19" ht="33" customHeight="1">
      <c r="A2" s="174"/>
      <c r="B2" s="174"/>
      <c r="C2" s="187"/>
      <c r="D2" s="198"/>
      <c r="E2" s="198"/>
      <c r="F2" s="174"/>
      <c r="G2" s="198"/>
      <c r="H2" s="198"/>
      <c r="I2" s="198"/>
      <c r="J2" s="171" t="s">
        <v>7</v>
      </c>
      <c r="K2" s="171" t="s">
        <v>8</v>
      </c>
      <c r="L2" s="2" t="s">
        <v>9</v>
      </c>
      <c r="M2" s="2" t="s">
        <v>10</v>
      </c>
      <c r="N2" s="2" t="s">
        <v>11</v>
      </c>
      <c r="O2" s="2" t="s">
        <v>12</v>
      </c>
      <c r="P2" s="168" t="s">
        <v>10</v>
      </c>
      <c r="Q2" s="169"/>
      <c r="R2" s="169"/>
      <c r="S2" s="170"/>
    </row>
    <row r="3" spans="1:19" ht="68.25" customHeight="1">
      <c r="A3" s="174"/>
      <c r="B3" s="174"/>
      <c r="C3" s="187"/>
      <c r="D3" s="198"/>
      <c r="E3" s="198"/>
      <c r="F3" s="174"/>
      <c r="G3" s="198"/>
      <c r="H3" s="198"/>
      <c r="I3" s="198"/>
      <c r="J3" s="171"/>
      <c r="K3" s="171"/>
      <c r="L3" s="3" t="s">
        <v>13</v>
      </c>
      <c r="M3" s="3" t="s">
        <v>13</v>
      </c>
      <c r="N3" s="3" t="s">
        <v>13</v>
      </c>
      <c r="O3" s="3" t="s">
        <v>13</v>
      </c>
      <c r="P3" s="118" t="s">
        <v>317</v>
      </c>
      <c r="Q3" s="118" t="s">
        <v>318</v>
      </c>
      <c r="R3" s="118" t="s">
        <v>319</v>
      </c>
      <c r="S3" s="118" t="s">
        <v>320</v>
      </c>
    </row>
    <row r="4" spans="1:19" ht="270.75">
      <c r="A4" s="17" t="s">
        <v>28</v>
      </c>
      <c r="B4" s="17" t="s">
        <v>21</v>
      </c>
      <c r="C4" s="17" t="s">
        <v>96</v>
      </c>
      <c r="D4" s="17" t="s">
        <v>85</v>
      </c>
      <c r="E4" s="17" t="s">
        <v>97</v>
      </c>
      <c r="F4" s="17" t="s">
        <v>98</v>
      </c>
      <c r="G4" s="17" t="s">
        <v>75</v>
      </c>
      <c r="H4" s="17">
        <v>1000</v>
      </c>
      <c r="I4" s="17" t="s">
        <v>99</v>
      </c>
      <c r="J4" s="18">
        <v>43467</v>
      </c>
      <c r="K4" s="18">
        <v>43830</v>
      </c>
      <c r="L4" s="17">
        <v>0</v>
      </c>
      <c r="M4" s="19">
        <v>0.3</v>
      </c>
      <c r="N4" s="17">
        <v>0</v>
      </c>
      <c r="O4" s="19">
        <v>1</v>
      </c>
      <c r="P4" s="121"/>
      <c r="Q4" s="121"/>
      <c r="R4" s="121"/>
      <c r="S4" s="121"/>
    </row>
    <row r="5" spans="1:19" ht="128.25">
      <c r="A5" s="21" t="s">
        <v>26</v>
      </c>
      <c r="B5" s="21" t="s">
        <v>18</v>
      </c>
      <c r="C5" s="62" t="s">
        <v>145</v>
      </c>
      <c r="D5" s="21" t="s">
        <v>146</v>
      </c>
      <c r="E5" s="49" t="s">
        <v>38</v>
      </c>
      <c r="F5" s="21" t="s">
        <v>147</v>
      </c>
      <c r="G5" s="21" t="s">
        <v>148</v>
      </c>
      <c r="H5" s="21">
        <v>4</v>
      </c>
      <c r="I5" s="21" t="s">
        <v>81</v>
      </c>
      <c r="J5" s="6">
        <v>43466</v>
      </c>
      <c r="K5" s="6">
        <v>43820</v>
      </c>
      <c r="L5" s="7">
        <v>0.25</v>
      </c>
      <c r="M5" s="7">
        <v>0.25</v>
      </c>
      <c r="N5" s="7">
        <v>0.25</v>
      </c>
      <c r="O5" s="139">
        <v>0.25</v>
      </c>
      <c r="P5" s="22"/>
      <c r="Q5" s="22"/>
      <c r="R5" s="22"/>
      <c r="S5" s="22"/>
    </row>
    <row r="6" spans="1:19" ht="156.75">
      <c r="A6" s="21" t="s">
        <v>26</v>
      </c>
      <c r="B6" s="21" t="s">
        <v>18</v>
      </c>
      <c r="C6" s="62" t="s">
        <v>149</v>
      </c>
      <c r="D6" s="21" t="s">
        <v>146</v>
      </c>
      <c r="E6" s="49" t="s">
        <v>38</v>
      </c>
      <c r="F6" s="21" t="s">
        <v>134</v>
      </c>
      <c r="G6" s="21" t="s">
        <v>75</v>
      </c>
      <c r="H6" s="7">
        <v>1</v>
      </c>
      <c r="I6" s="21" t="s">
        <v>135</v>
      </c>
      <c r="J6" s="6">
        <v>43466</v>
      </c>
      <c r="K6" s="6">
        <v>43830</v>
      </c>
      <c r="L6" s="7">
        <v>0.25</v>
      </c>
      <c r="M6" s="7">
        <v>0.25</v>
      </c>
      <c r="N6" s="7">
        <v>0.25</v>
      </c>
      <c r="O6" s="139">
        <v>0.25</v>
      </c>
      <c r="P6" s="22"/>
      <c r="Q6" s="22"/>
      <c r="R6" s="22"/>
      <c r="S6" s="22"/>
    </row>
    <row r="7" spans="1:19" ht="228">
      <c r="A7" s="49" t="s">
        <v>28</v>
      </c>
      <c r="B7" s="49" t="s">
        <v>21</v>
      </c>
      <c r="C7" s="62" t="s">
        <v>181</v>
      </c>
      <c r="D7" s="49" t="s">
        <v>85</v>
      </c>
      <c r="E7" s="49" t="s">
        <v>35</v>
      </c>
      <c r="F7" s="49" t="s">
        <v>182</v>
      </c>
      <c r="G7" s="49" t="s">
        <v>75</v>
      </c>
      <c r="H7" s="7">
        <v>0.9</v>
      </c>
      <c r="I7" s="49" t="s">
        <v>183</v>
      </c>
      <c r="J7" s="54">
        <v>43466</v>
      </c>
      <c r="K7" s="55">
        <v>43830</v>
      </c>
      <c r="L7" s="7">
        <v>0.2</v>
      </c>
      <c r="M7" s="7">
        <v>0.5</v>
      </c>
      <c r="N7" s="7">
        <v>0.7</v>
      </c>
      <c r="O7" s="139">
        <v>0.9</v>
      </c>
      <c r="P7" s="142"/>
      <c r="Q7" s="142"/>
      <c r="R7" s="142"/>
      <c r="S7" s="142"/>
    </row>
    <row r="8" spans="1:19" ht="313.5">
      <c r="A8" s="49" t="s">
        <v>28</v>
      </c>
      <c r="B8" s="49" t="s">
        <v>21</v>
      </c>
      <c r="C8" s="62" t="s">
        <v>36</v>
      </c>
      <c r="D8" s="49" t="s">
        <v>85</v>
      </c>
      <c r="E8" s="49" t="s">
        <v>35</v>
      </c>
      <c r="F8" s="49" t="s">
        <v>184</v>
      </c>
      <c r="G8" s="49" t="s">
        <v>75</v>
      </c>
      <c r="H8" s="7">
        <v>0.9</v>
      </c>
      <c r="I8" s="49" t="s">
        <v>183</v>
      </c>
      <c r="J8" s="54">
        <v>43466</v>
      </c>
      <c r="K8" s="55">
        <v>43830</v>
      </c>
      <c r="L8" s="7">
        <v>0.2</v>
      </c>
      <c r="M8" s="7">
        <v>0.5</v>
      </c>
      <c r="N8" s="7">
        <v>0.7</v>
      </c>
      <c r="O8" s="139">
        <v>0.9</v>
      </c>
      <c r="P8" s="22"/>
      <c r="Q8" s="22"/>
      <c r="R8" s="22"/>
      <c r="S8" s="22"/>
    </row>
    <row r="9" spans="1:19" ht="285">
      <c r="A9" s="49" t="s">
        <v>28</v>
      </c>
      <c r="B9" s="49" t="s">
        <v>21</v>
      </c>
      <c r="C9" s="62" t="s">
        <v>37</v>
      </c>
      <c r="D9" s="49" t="s">
        <v>85</v>
      </c>
      <c r="E9" s="49" t="s">
        <v>35</v>
      </c>
      <c r="F9" s="49" t="s">
        <v>185</v>
      </c>
      <c r="G9" s="49" t="s">
        <v>75</v>
      </c>
      <c r="H9" s="7">
        <v>0.9</v>
      </c>
      <c r="I9" s="49" t="s">
        <v>183</v>
      </c>
      <c r="J9" s="54">
        <v>43466</v>
      </c>
      <c r="K9" s="55">
        <v>43830</v>
      </c>
      <c r="L9" s="7">
        <v>0.2</v>
      </c>
      <c r="M9" s="7">
        <v>0.5</v>
      </c>
      <c r="N9" s="7">
        <v>0.7</v>
      </c>
      <c r="O9" s="139">
        <v>0.9</v>
      </c>
      <c r="P9" s="22"/>
      <c r="Q9" s="22"/>
      <c r="R9" s="22"/>
      <c r="S9" s="22"/>
    </row>
    <row r="10" spans="1:19" ht="313.5">
      <c r="A10" s="49" t="s">
        <v>28</v>
      </c>
      <c r="B10" s="49" t="s">
        <v>21</v>
      </c>
      <c r="C10" s="62" t="s">
        <v>62</v>
      </c>
      <c r="D10" s="49" t="s">
        <v>85</v>
      </c>
      <c r="E10" s="49" t="s">
        <v>35</v>
      </c>
      <c r="F10" s="49" t="s">
        <v>186</v>
      </c>
      <c r="G10" s="49" t="s">
        <v>75</v>
      </c>
      <c r="H10" s="7">
        <v>0.9</v>
      </c>
      <c r="I10" s="49" t="s">
        <v>183</v>
      </c>
      <c r="J10" s="54">
        <v>43466</v>
      </c>
      <c r="K10" s="55">
        <v>43830</v>
      </c>
      <c r="L10" s="7">
        <v>0.2</v>
      </c>
      <c r="M10" s="7">
        <v>0.5</v>
      </c>
      <c r="N10" s="7">
        <v>0.7</v>
      </c>
      <c r="O10" s="139">
        <v>0.9</v>
      </c>
      <c r="P10" s="22"/>
      <c r="Q10" s="22"/>
      <c r="R10" s="22"/>
      <c r="S10" s="22"/>
    </row>
    <row r="11" spans="1:19" ht="242.25">
      <c r="A11" s="49" t="s">
        <v>28</v>
      </c>
      <c r="B11" s="49" t="s">
        <v>21</v>
      </c>
      <c r="C11" s="62" t="s">
        <v>187</v>
      </c>
      <c r="D11" s="49" t="s">
        <v>85</v>
      </c>
      <c r="E11" s="49" t="s">
        <v>35</v>
      </c>
      <c r="F11" s="49" t="s">
        <v>188</v>
      </c>
      <c r="G11" s="49" t="s">
        <v>75</v>
      </c>
      <c r="H11" s="7">
        <v>1</v>
      </c>
      <c r="I11" s="49" t="s">
        <v>183</v>
      </c>
      <c r="J11" s="54">
        <v>43466</v>
      </c>
      <c r="K11" s="55">
        <v>43830</v>
      </c>
      <c r="L11" s="7">
        <v>1</v>
      </c>
      <c r="M11" s="7">
        <v>1</v>
      </c>
      <c r="N11" s="7">
        <v>1</v>
      </c>
      <c r="O11" s="139">
        <v>1</v>
      </c>
      <c r="P11" s="22"/>
      <c r="Q11" s="22"/>
      <c r="R11" s="22"/>
      <c r="S11" s="22"/>
    </row>
    <row r="12" spans="1:19" ht="242.25">
      <c r="A12" s="49" t="s">
        <v>28</v>
      </c>
      <c r="B12" s="49" t="s">
        <v>21</v>
      </c>
      <c r="C12" s="62" t="s">
        <v>187</v>
      </c>
      <c r="D12" s="49" t="s">
        <v>85</v>
      </c>
      <c r="E12" s="49" t="s">
        <v>35</v>
      </c>
      <c r="F12" s="49" t="s">
        <v>189</v>
      </c>
      <c r="G12" s="49" t="s">
        <v>75</v>
      </c>
      <c r="H12" s="7">
        <v>1</v>
      </c>
      <c r="I12" s="49" t="s">
        <v>183</v>
      </c>
      <c r="J12" s="54">
        <v>43466</v>
      </c>
      <c r="K12" s="55">
        <v>43830</v>
      </c>
      <c r="L12" s="7">
        <v>1</v>
      </c>
      <c r="M12" s="7">
        <v>1</v>
      </c>
      <c r="N12" s="7">
        <v>1</v>
      </c>
      <c r="O12" s="139">
        <v>1</v>
      </c>
      <c r="P12" s="22"/>
      <c r="Q12" s="22"/>
      <c r="R12" s="22"/>
      <c r="S12" s="22"/>
    </row>
    <row r="13" spans="1:19" s="89" customFormat="1" ht="148.5" customHeight="1">
      <c r="A13" s="80" t="s">
        <v>29</v>
      </c>
      <c r="B13" s="80" t="s">
        <v>18</v>
      </c>
      <c r="C13" s="97" t="s">
        <v>256</v>
      </c>
      <c r="D13" s="97" t="s">
        <v>85</v>
      </c>
      <c r="E13" s="98" t="s">
        <v>33</v>
      </c>
      <c r="F13" s="99" t="s">
        <v>257</v>
      </c>
      <c r="G13" s="80" t="s">
        <v>75</v>
      </c>
      <c r="H13" s="81">
        <v>1</v>
      </c>
      <c r="I13" s="95" t="s">
        <v>64</v>
      </c>
      <c r="J13" s="100">
        <v>43466</v>
      </c>
      <c r="K13" s="101">
        <v>43830</v>
      </c>
      <c r="L13" s="81">
        <v>0.25</v>
      </c>
      <c r="M13" s="81">
        <v>0.5</v>
      </c>
      <c r="N13" s="81">
        <v>0.75</v>
      </c>
      <c r="O13" s="140">
        <v>1</v>
      </c>
      <c r="P13" s="143"/>
      <c r="Q13" s="143"/>
      <c r="R13" s="143"/>
      <c r="S13" s="143"/>
    </row>
    <row r="14" spans="1:19" s="89" customFormat="1" ht="114">
      <c r="A14" s="203" t="s">
        <v>29</v>
      </c>
      <c r="B14" s="203" t="s">
        <v>24</v>
      </c>
      <c r="C14" s="113" t="s">
        <v>283</v>
      </c>
      <c r="D14" s="97" t="s">
        <v>85</v>
      </c>
      <c r="E14" s="98" t="s">
        <v>221</v>
      </c>
      <c r="F14" s="99" t="s">
        <v>313</v>
      </c>
      <c r="G14" s="80" t="s">
        <v>75</v>
      </c>
      <c r="H14" s="81">
        <v>1</v>
      </c>
      <c r="I14" s="95" t="s">
        <v>64</v>
      </c>
      <c r="J14" s="100">
        <v>43466</v>
      </c>
      <c r="K14" s="101">
        <v>43830</v>
      </c>
      <c r="L14" s="81">
        <v>0.25</v>
      </c>
      <c r="M14" s="81">
        <v>0.5</v>
      </c>
      <c r="N14" s="81">
        <v>0.75</v>
      </c>
      <c r="O14" s="140">
        <v>1</v>
      </c>
      <c r="P14" s="143"/>
      <c r="Q14" s="143"/>
      <c r="R14" s="143"/>
      <c r="S14" s="143"/>
    </row>
    <row r="15" spans="1:19" s="89" customFormat="1" ht="171">
      <c r="A15" s="204"/>
      <c r="B15" s="204"/>
      <c r="C15" s="113" t="s">
        <v>284</v>
      </c>
      <c r="D15" s="97" t="s">
        <v>85</v>
      </c>
      <c r="E15" s="98" t="s">
        <v>221</v>
      </c>
      <c r="F15" s="99" t="s">
        <v>314</v>
      </c>
      <c r="G15" s="80" t="s">
        <v>75</v>
      </c>
      <c r="H15" s="81">
        <v>2</v>
      </c>
      <c r="I15" s="95" t="s">
        <v>64</v>
      </c>
      <c r="J15" s="100">
        <v>43466</v>
      </c>
      <c r="K15" s="101">
        <v>43830</v>
      </c>
      <c r="L15" s="81">
        <v>0.25</v>
      </c>
      <c r="M15" s="81">
        <v>0.5</v>
      </c>
      <c r="N15" s="81">
        <v>0.75</v>
      </c>
      <c r="O15" s="140">
        <v>1</v>
      </c>
      <c r="P15" s="143"/>
      <c r="Q15" s="143"/>
      <c r="R15" s="143"/>
      <c r="S15" s="143"/>
    </row>
    <row r="16" spans="1:19" s="89" customFormat="1" ht="185.25">
      <c r="A16" s="205"/>
      <c r="B16" s="205"/>
      <c r="C16" s="113" t="s">
        <v>315</v>
      </c>
      <c r="D16" s="97" t="s">
        <v>85</v>
      </c>
      <c r="E16" s="98" t="s">
        <v>221</v>
      </c>
      <c r="F16" s="99" t="s">
        <v>316</v>
      </c>
      <c r="G16" s="80" t="s">
        <v>75</v>
      </c>
      <c r="H16" s="81">
        <v>3</v>
      </c>
      <c r="I16" s="95" t="s">
        <v>64</v>
      </c>
      <c r="J16" s="100">
        <v>43466</v>
      </c>
      <c r="K16" s="101">
        <v>43830</v>
      </c>
      <c r="L16" s="81">
        <v>0.25</v>
      </c>
      <c r="M16" s="81">
        <v>0.5</v>
      </c>
      <c r="N16" s="81">
        <v>0.75</v>
      </c>
      <c r="O16" s="140">
        <v>1</v>
      </c>
      <c r="P16" s="143"/>
      <c r="Q16" s="143"/>
      <c r="R16" s="143"/>
      <c r="S16" s="143"/>
    </row>
    <row r="17" spans="1:19" s="89" customFormat="1" ht="228">
      <c r="A17" s="199" t="s">
        <v>28</v>
      </c>
      <c r="B17" s="202" t="s">
        <v>20</v>
      </c>
      <c r="C17" s="113" t="s">
        <v>285</v>
      </c>
      <c r="D17" s="102" t="s">
        <v>129</v>
      </c>
      <c r="E17" s="97" t="s">
        <v>34</v>
      </c>
      <c r="F17" s="99" t="s">
        <v>258</v>
      </c>
      <c r="G17" s="80" t="s">
        <v>75</v>
      </c>
      <c r="H17" s="81">
        <v>1</v>
      </c>
      <c r="I17" s="95" t="s">
        <v>64</v>
      </c>
      <c r="J17" s="100">
        <v>43466</v>
      </c>
      <c r="K17" s="101">
        <v>43830</v>
      </c>
      <c r="L17" s="81">
        <v>0.25</v>
      </c>
      <c r="M17" s="81">
        <v>0.5</v>
      </c>
      <c r="N17" s="81">
        <v>0.75</v>
      </c>
      <c r="O17" s="140">
        <v>1</v>
      </c>
      <c r="P17" s="143"/>
      <c r="Q17" s="143"/>
      <c r="R17" s="143"/>
      <c r="S17" s="143"/>
    </row>
    <row r="18" spans="1:19" s="89" customFormat="1" ht="384.75">
      <c r="A18" s="200"/>
      <c r="B18" s="200"/>
      <c r="C18" s="113" t="s">
        <v>286</v>
      </c>
      <c r="D18" s="97" t="s">
        <v>129</v>
      </c>
      <c r="E18" s="97" t="s">
        <v>34</v>
      </c>
      <c r="F18" s="99" t="s">
        <v>259</v>
      </c>
      <c r="G18" s="80" t="s">
        <v>75</v>
      </c>
      <c r="H18" s="81">
        <v>1</v>
      </c>
      <c r="I18" s="95" t="s">
        <v>64</v>
      </c>
      <c r="J18" s="100">
        <v>43466</v>
      </c>
      <c r="K18" s="101">
        <v>43830</v>
      </c>
      <c r="L18" s="81">
        <v>0.25</v>
      </c>
      <c r="M18" s="81">
        <v>0.5</v>
      </c>
      <c r="N18" s="81">
        <v>0.75</v>
      </c>
      <c r="O18" s="140">
        <v>1</v>
      </c>
      <c r="P18" s="143"/>
      <c r="Q18" s="143"/>
      <c r="R18" s="143"/>
      <c r="S18" s="143"/>
    </row>
    <row r="19" spans="1:19" s="89" customFormat="1" ht="405" customHeight="1">
      <c r="A19" s="200"/>
      <c r="B19" s="200"/>
      <c r="C19" s="113" t="s">
        <v>287</v>
      </c>
      <c r="D19" s="97" t="s">
        <v>129</v>
      </c>
      <c r="E19" s="97" t="s">
        <v>34</v>
      </c>
      <c r="F19" s="99" t="s">
        <v>260</v>
      </c>
      <c r="G19" s="80" t="s">
        <v>75</v>
      </c>
      <c r="H19" s="81">
        <v>1</v>
      </c>
      <c r="I19" s="95" t="s">
        <v>64</v>
      </c>
      <c r="J19" s="100">
        <v>43466</v>
      </c>
      <c r="K19" s="101">
        <v>43830</v>
      </c>
      <c r="L19" s="81">
        <v>0.25</v>
      </c>
      <c r="M19" s="81">
        <v>0.5</v>
      </c>
      <c r="N19" s="81">
        <v>0.75</v>
      </c>
      <c r="O19" s="140">
        <v>1</v>
      </c>
      <c r="P19" s="143"/>
      <c r="Q19" s="143"/>
      <c r="R19" s="143"/>
      <c r="S19" s="143"/>
    </row>
    <row r="20" spans="1:19" s="89" customFormat="1" ht="228">
      <c r="A20" s="201"/>
      <c r="B20" s="201"/>
      <c r="C20" s="113" t="s">
        <v>288</v>
      </c>
      <c r="D20" s="97" t="s">
        <v>129</v>
      </c>
      <c r="E20" s="97" t="s">
        <v>34</v>
      </c>
      <c r="F20" s="99" t="s">
        <v>261</v>
      </c>
      <c r="G20" s="80" t="s">
        <v>75</v>
      </c>
      <c r="H20" s="81">
        <v>1</v>
      </c>
      <c r="I20" s="95" t="s">
        <v>64</v>
      </c>
      <c r="J20" s="100">
        <v>43466</v>
      </c>
      <c r="K20" s="101">
        <v>43830</v>
      </c>
      <c r="L20" s="81">
        <v>0.25</v>
      </c>
      <c r="M20" s="81">
        <v>0.5</v>
      </c>
      <c r="N20" s="81">
        <v>0.75</v>
      </c>
      <c r="O20" s="140">
        <v>1</v>
      </c>
      <c r="P20" s="143"/>
      <c r="Q20" s="143"/>
      <c r="R20" s="143"/>
      <c r="S20" s="143"/>
    </row>
    <row r="21" spans="1:19" s="71" customFormat="1" ht="384.75">
      <c r="A21" s="67" t="s">
        <v>26</v>
      </c>
      <c r="B21" s="67" t="s">
        <v>24</v>
      </c>
      <c r="C21" s="87" t="s">
        <v>289</v>
      </c>
      <c r="D21" s="67" t="s">
        <v>129</v>
      </c>
      <c r="E21" s="76" t="s">
        <v>33</v>
      </c>
      <c r="F21" s="87" t="s">
        <v>262</v>
      </c>
      <c r="G21" s="76" t="s">
        <v>75</v>
      </c>
      <c r="H21" s="77">
        <v>1</v>
      </c>
      <c r="I21" s="76" t="s">
        <v>64</v>
      </c>
      <c r="J21" s="72">
        <v>43466</v>
      </c>
      <c r="K21" s="73">
        <v>43830</v>
      </c>
      <c r="L21" s="77">
        <v>0.25</v>
      </c>
      <c r="M21" s="77">
        <v>0.5</v>
      </c>
      <c r="N21" s="77">
        <v>0.75</v>
      </c>
      <c r="O21" s="141">
        <v>1</v>
      </c>
      <c r="P21" s="145"/>
      <c r="Q21" s="145"/>
      <c r="R21" s="145"/>
      <c r="S21" s="145"/>
    </row>
    <row r="23" spans="1:19" hidden="1">
      <c r="L23" s="132">
        <v>17</v>
      </c>
    </row>
  </sheetData>
  <mergeCells count="19">
    <mergeCell ref="P1:S1"/>
    <mergeCell ref="P2:S2"/>
    <mergeCell ref="J2:J3"/>
    <mergeCell ref="K2:K3"/>
    <mergeCell ref="L1:O1"/>
    <mergeCell ref="I1:I3"/>
    <mergeCell ref="J1:K1"/>
    <mergeCell ref="A14:A16"/>
    <mergeCell ref="B14:B16"/>
    <mergeCell ref="C1:C3"/>
    <mergeCell ref="D1:D3"/>
    <mergeCell ref="E1:E3"/>
    <mergeCell ref="F1:F3"/>
    <mergeCell ref="G1:G3"/>
    <mergeCell ref="A17:A20"/>
    <mergeCell ref="B17:B20"/>
    <mergeCell ref="A1:A3"/>
    <mergeCell ref="B1:B3"/>
    <mergeCell ref="H1:H3"/>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'\\icfesserv5\planeacion$\2019\Plan de Acción Institucional\[Formato Plan de Acción Institucional 2019_Direccionamiento Es..xlsx]Perspectivas '!#REF!</xm:f>
          </x14:formula1>
          <xm:sqref>A4:B6</xm:sqref>
        </x14:dataValidation>
        <x14:dataValidation type="list" allowBlank="1" showInputMessage="1" showErrorMessage="1" xr:uid="{00000000-0002-0000-0600-000001000000}">
          <x14:formula1>
            <xm:f>'\\icfesserv5\planeacion$\2019\Plan de Acción Institucional\[Plan de Acción SASG (1).xlsx]Perspectivas '!#REF!</xm:f>
          </x14:formula1>
          <xm:sqref>A7:B12</xm:sqref>
        </x14:dataValidation>
        <x14:dataValidation type="list" allowBlank="1" showErrorMessage="1" xr:uid="{00000000-0002-0000-0600-000002000000}">
          <x14:formula1>
            <xm:f>'C:\Users\cbeltran\Downloads\[DTI_Plan Acción Institucional 2019 V1.xlsx]Perspectivas '!#REF!</xm:f>
          </x14:formula1>
          <xm:sqref>A21:B21 A13:B14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9"/>
  <sheetViews>
    <sheetView topLeftCell="E1" zoomScale="70" zoomScaleNormal="70" workbookViewId="0">
      <selection activeCell="AB5" sqref="AB5"/>
    </sheetView>
  </sheetViews>
  <sheetFormatPr baseColWidth="10" defaultColWidth="11.42578125" defaultRowHeight="15"/>
  <cols>
    <col min="1" max="1" width="15.28515625" style="1" bestFit="1" customWidth="1"/>
    <col min="2" max="2" width="15" style="1" bestFit="1" customWidth="1"/>
    <col min="3" max="3" width="16.7109375" style="1" customWidth="1"/>
    <col min="4" max="4" width="18" style="1" customWidth="1"/>
    <col min="5" max="5" width="16.42578125" style="1" bestFit="1" customWidth="1"/>
    <col min="6" max="6" width="29.85546875" style="1" customWidth="1"/>
    <col min="7" max="7" width="11.42578125" style="1"/>
    <col min="8" max="8" width="12.42578125" style="1" bestFit="1" customWidth="1"/>
    <col min="9" max="9" width="18.7109375" style="1" bestFit="1" customWidth="1"/>
    <col min="10" max="11" width="16.85546875" style="1" bestFit="1" customWidth="1"/>
    <col min="12" max="12" width="16" style="1" bestFit="1" customWidth="1"/>
    <col min="13" max="13" width="16.7109375" style="1" bestFit="1" customWidth="1"/>
    <col min="14" max="14" width="17.28515625" style="1" bestFit="1" customWidth="1"/>
    <col min="15" max="15" width="17.7109375" style="1" bestFit="1" customWidth="1"/>
    <col min="16" max="19" width="11.42578125" style="1" customWidth="1"/>
    <col min="20" max="16384" width="11.42578125" style="1"/>
  </cols>
  <sheetData>
    <row r="1" spans="1:19" ht="16.5" customHeight="1">
      <c r="A1" s="173" t="s">
        <v>0</v>
      </c>
      <c r="B1" s="173" t="s">
        <v>14</v>
      </c>
      <c r="C1" s="173" t="s">
        <v>1</v>
      </c>
      <c r="D1" s="173" t="s">
        <v>2</v>
      </c>
      <c r="E1" s="173" t="s">
        <v>3</v>
      </c>
      <c r="F1" s="173" t="s">
        <v>57</v>
      </c>
      <c r="G1" s="173" t="s">
        <v>4</v>
      </c>
      <c r="H1" s="173" t="s">
        <v>15</v>
      </c>
      <c r="I1" s="173" t="s">
        <v>16</v>
      </c>
      <c r="J1" s="172" t="s">
        <v>5</v>
      </c>
      <c r="K1" s="172"/>
      <c r="L1" s="172" t="s">
        <v>6</v>
      </c>
      <c r="M1" s="172"/>
      <c r="N1" s="172"/>
      <c r="O1" s="172"/>
      <c r="P1" s="167"/>
      <c r="Q1" s="167"/>
      <c r="R1" s="167"/>
      <c r="S1" s="167"/>
    </row>
    <row r="2" spans="1:19" ht="33" customHeight="1">
      <c r="A2" s="174"/>
      <c r="B2" s="174"/>
      <c r="C2" s="198"/>
      <c r="D2" s="198"/>
      <c r="E2" s="198"/>
      <c r="F2" s="174"/>
      <c r="G2" s="198"/>
      <c r="H2" s="198"/>
      <c r="I2" s="198"/>
      <c r="J2" s="171" t="s">
        <v>7</v>
      </c>
      <c r="K2" s="171" t="s">
        <v>8</v>
      </c>
      <c r="L2" s="2" t="s">
        <v>9</v>
      </c>
      <c r="M2" s="2" t="s">
        <v>10</v>
      </c>
      <c r="N2" s="2" t="s">
        <v>11</v>
      </c>
      <c r="O2" s="2" t="s">
        <v>12</v>
      </c>
      <c r="P2" s="168" t="s">
        <v>10</v>
      </c>
      <c r="Q2" s="169"/>
      <c r="R2" s="169"/>
      <c r="S2" s="170"/>
    </row>
    <row r="3" spans="1:19" ht="68.25" customHeight="1">
      <c r="A3" s="174"/>
      <c r="B3" s="174"/>
      <c r="C3" s="198"/>
      <c r="D3" s="198"/>
      <c r="E3" s="198"/>
      <c r="F3" s="174"/>
      <c r="G3" s="198"/>
      <c r="H3" s="198"/>
      <c r="I3" s="198"/>
      <c r="J3" s="171"/>
      <c r="K3" s="171"/>
      <c r="L3" s="3" t="s">
        <v>13</v>
      </c>
      <c r="M3" s="3" t="s">
        <v>13</v>
      </c>
      <c r="N3" s="3" t="s">
        <v>13</v>
      </c>
      <c r="O3" s="3" t="s">
        <v>13</v>
      </c>
      <c r="P3" s="147" t="s">
        <v>317</v>
      </c>
      <c r="Q3" s="147" t="s">
        <v>318</v>
      </c>
      <c r="R3" s="147" t="s">
        <v>319</v>
      </c>
      <c r="S3" s="147" t="s">
        <v>320</v>
      </c>
    </row>
    <row r="4" spans="1:19" ht="215.25" customHeight="1">
      <c r="A4" s="10" t="s">
        <v>28</v>
      </c>
      <c r="B4" s="10" t="s">
        <v>20</v>
      </c>
      <c r="C4" s="10" t="s">
        <v>86</v>
      </c>
      <c r="D4" s="10" t="s">
        <v>87</v>
      </c>
      <c r="E4" s="10" t="s">
        <v>88</v>
      </c>
      <c r="F4" s="10" t="s">
        <v>95</v>
      </c>
      <c r="G4" s="10" t="s">
        <v>75</v>
      </c>
      <c r="H4" s="16" t="s">
        <v>89</v>
      </c>
      <c r="I4" s="10" t="s">
        <v>64</v>
      </c>
      <c r="J4" s="16" t="s">
        <v>90</v>
      </c>
      <c r="K4" s="16" t="s">
        <v>91</v>
      </c>
      <c r="L4" s="16" t="s">
        <v>92</v>
      </c>
      <c r="M4" s="16" t="s">
        <v>93</v>
      </c>
      <c r="N4" s="16" t="s">
        <v>94</v>
      </c>
      <c r="O4" s="149" t="s">
        <v>89</v>
      </c>
      <c r="P4" s="142"/>
      <c r="Q4" s="142"/>
      <c r="R4" s="142"/>
      <c r="S4" s="142"/>
    </row>
    <row r="5" spans="1:19" ht="198" customHeight="1">
      <c r="A5" s="21" t="s">
        <v>26</v>
      </c>
      <c r="B5" s="21" t="s">
        <v>18</v>
      </c>
      <c r="C5" s="48" t="s">
        <v>150</v>
      </c>
      <c r="D5" s="21" t="s">
        <v>79</v>
      </c>
      <c r="E5" s="40" t="s">
        <v>38</v>
      </c>
      <c r="F5" s="21" t="s">
        <v>151</v>
      </c>
      <c r="G5" s="21" t="s">
        <v>148</v>
      </c>
      <c r="H5" s="21">
        <v>12</v>
      </c>
      <c r="I5" s="21" t="s">
        <v>81</v>
      </c>
      <c r="J5" s="6">
        <v>43466</v>
      </c>
      <c r="K5" s="6">
        <v>43820</v>
      </c>
      <c r="L5" s="7">
        <v>0.25</v>
      </c>
      <c r="M5" s="7">
        <v>0.25</v>
      </c>
      <c r="N5" s="7">
        <v>0.25</v>
      </c>
      <c r="O5" s="139">
        <v>0.25</v>
      </c>
      <c r="P5" s="142"/>
      <c r="Q5" s="142"/>
      <c r="R5" s="142"/>
      <c r="S5" s="142"/>
    </row>
    <row r="6" spans="1:19" ht="143.1" customHeight="1">
      <c r="A6" s="21" t="s">
        <v>26</v>
      </c>
      <c r="B6" s="21" t="s">
        <v>18</v>
      </c>
      <c r="C6" s="48" t="s">
        <v>152</v>
      </c>
      <c r="D6" s="21" t="s">
        <v>79</v>
      </c>
      <c r="E6" s="40" t="s">
        <v>38</v>
      </c>
      <c r="F6" s="21" t="s">
        <v>151</v>
      </c>
      <c r="G6" s="62" t="s">
        <v>148</v>
      </c>
      <c r="H6" s="21">
        <v>4</v>
      </c>
      <c r="I6" s="21" t="s">
        <v>81</v>
      </c>
      <c r="J6" s="6">
        <v>43466</v>
      </c>
      <c r="K6" s="6">
        <v>43820</v>
      </c>
      <c r="L6" s="7">
        <v>0.25</v>
      </c>
      <c r="M6" s="7">
        <v>0.25</v>
      </c>
      <c r="N6" s="7">
        <v>0.25</v>
      </c>
      <c r="O6" s="139">
        <v>0.25</v>
      </c>
      <c r="P6" s="142"/>
      <c r="Q6" s="142"/>
      <c r="R6" s="142"/>
      <c r="S6" s="142"/>
    </row>
    <row r="7" spans="1:19" s="85" customFormat="1" ht="215.25" customHeight="1">
      <c r="A7" s="80" t="s">
        <v>29</v>
      </c>
      <c r="B7" s="80" t="s">
        <v>24</v>
      </c>
      <c r="C7" s="80" t="s">
        <v>263</v>
      </c>
      <c r="D7" s="95" t="s">
        <v>85</v>
      </c>
      <c r="E7" s="95" t="s">
        <v>34</v>
      </c>
      <c r="F7" s="95" t="s">
        <v>264</v>
      </c>
      <c r="G7" s="80" t="s">
        <v>75</v>
      </c>
      <c r="H7" s="81">
        <v>1</v>
      </c>
      <c r="I7" s="80" t="s">
        <v>64</v>
      </c>
      <c r="J7" s="103">
        <v>43466</v>
      </c>
      <c r="K7" s="104">
        <v>43830</v>
      </c>
      <c r="L7" s="77">
        <v>0.25</v>
      </c>
      <c r="M7" s="77">
        <v>0.5</v>
      </c>
      <c r="N7" s="77">
        <v>0.75</v>
      </c>
      <c r="O7" s="141">
        <v>1</v>
      </c>
      <c r="P7" s="150"/>
      <c r="Q7" s="150"/>
      <c r="R7" s="150"/>
      <c r="S7" s="150"/>
    </row>
    <row r="9" spans="1:19" hidden="1">
      <c r="L9" s="131">
        <v>4</v>
      </c>
    </row>
  </sheetData>
  <mergeCells count="15">
    <mergeCell ref="L1:O1"/>
    <mergeCell ref="P1:S1"/>
    <mergeCell ref="P2:S2"/>
    <mergeCell ref="F1:F3"/>
    <mergeCell ref="G1:G3"/>
    <mergeCell ref="H1:H3"/>
    <mergeCell ref="I1:I3"/>
    <mergeCell ref="J1:K1"/>
    <mergeCell ref="J2:J3"/>
    <mergeCell ref="K2:K3"/>
    <mergeCell ref="A1:A3"/>
    <mergeCell ref="B1:B3"/>
    <mergeCell ref="C1:C3"/>
    <mergeCell ref="D1:D3"/>
    <mergeCell ref="E1:E3"/>
  </mergeCells>
  <pageMargins left="0.7" right="0.7" top="0.75" bottom="0.75" header="0.3" footer="0.3"/>
  <pageSetup orientation="portrait" r:id="rId1"/>
  <ignoredErrors>
    <ignoredError sqref="L4:O4 H4" numberStoredAsText="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'\\icfesserv5\planeacion$\2019\Plan de Acción Institucional\[Formato Plan de Acción Institucional 2019_ Gestión del conocimiento.xlsx]Perspectivas '!#REF!</xm:f>
          </x14:formula1>
          <xm:sqref>A4:B4</xm:sqref>
        </x14:dataValidation>
        <x14:dataValidation type="list" allowBlank="1" showInputMessage="1" showErrorMessage="1" xr:uid="{00000000-0002-0000-0700-000001000000}">
          <x14:formula1>
            <xm:f>'\\icfesserv5\planeacion$\2019\Plan de Acción Institucional\[Formato Plan de Acción Institucional 2019_Direccionamiento Es..xlsx]Perspectivas '!#REF!</xm:f>
          </x14:formula1>
          <xm:sqref>A5:B6</xm:sqref>
        </x14:dataValidation>
        <x14:dataValidation type="list" allowBlank="1" showErrorMessage="1" xr:uid="{00000000-0002-0000-0700-000002000000}">
          <x14:formula1>
            <xm:f>'C:\Users\cbeltran\Downloads\[DTI_Plan Acción Institucional 2019 V1.xlsx]Perspectivas '!#REF!</xm:f>
          </x14:formula1>
          <xm:sqref>A7:B7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9"/>
  <sheetViews>
    <sheetView topLeftCell="D1" zoomScale="70" zoomScaleNormal="70" workbookViewId="0">
      <selection activeCell="D1" sqref="D1:D3"/>
    </sheetView>
  </sheetViews>
  <sheetFormatPr baseColWidth="10" defaultColWidth="11.42578125" defaultRowHeight="15"/>
  <cols>
    <col min="1" max="1" width="15.28515625" style="1" hidden="1" customWidth="1"/>
    <col min="2" max="3" width="15" style="1" hidden="1" customWidth="1"/>
    <col min="4" max="4" width="28.7109375" style="1" bestFit="1" customWidth="1"/>
    <col min="5" max="5" width="16.42578125" style="1" bestFit="1" customWidth="1"/>
    <col min="6" max="6" width="27.140625" style="1" bestFit="1" customWidth="1"/>
    <col min="7" max="7" width="11.42578125" style="1"/>
    <col min="8" max="8" width="12.42578125" style="1" bestFit="1" customWidth="1"/>
    <col min="9" max="9" width="18.7109375" style="1" bestFit="1" customWidth="1"/>
    <col min="10" max="11" width="16.85546875" style="1" bestFit="1" customWidth="1"/>
    <col min="12" max="12" width="16" style="1" bestFit="1" customWidth="1"/>
    <col min="13" max="13" width="16.7109375" style="1" bestFit="1" customWidth="1"/>
    <col min="14" max="14" width="17.28515625" style="1" bestFit="1" customWidth="1"/>
    <col min="15" max="15" width="17.7109375" style="1" bestFit="1" customWidth="1"/>
    <col min="16" max="19" width="11.42578125" style="1" customWidth="1"/>
    <col min="20" max="16384" width="11.42578125" style="1"/>
  </cols>
  <sheetData>
    <row r="1" spans="1:19" ht="16.5" customHeight="1">
      <c r="A1" s="173" t="s">
        <v>0</v>
      </c>
      <c r="B1" s="173" t="s">
        <v>14</v>
      </c>
      <c r="C1" s="115"/>
      <c r="D1" s="173" t="s">
        <v>1</v>
      </c>
      <c r="E1" s="173" t="s">
        <v>3</v>
      </c>
      <c r="F1" s="173" t="s">
        <v>57</v>
      </c>
      <c r="G1" s="173" t="s">
        <v>4</v>
      </c>
      <c r="H1" s="173" t="s">
        <v>15</v>
      </c>
      <c r="I1" s="173" t="s">
        <v>16</v>
      </c>
      <c r="J1" s="172" t="s">
        <v>5</v>
      </c>
      <c r="K1" s="172"/>
      <c r="L1" s="172" t="s">
        <v>6</v>
      </c>
      <c r="M1" s="172"/>
      <c r="N1" s="172"/>
      <c r="O1" s="172"/>
      <c r="P1" s="167"/>
      <c r="Q1" s="167"/>
      <c r="R1" s="167"/>
      <c r="S1" s="167"/>
    </row>
    <row r="2" spans="1:19" ht="33" customHeight="1">
      <c r="A2" s="174"/>
      <c r="B2" s="174"/>
      <c r="C2" s="116"/>
      <c r="D2" s="198"/>
      <c r="E2" s="198"/>
      <c r="F2" s="174"/>
      <c r="G2" s="198"/>
      <c r="H2" s="198"/>
      <c r="I2" s="198"/>
      <c r="J2" s="171" t="s">
        <v>7</v>
      </c>
      <c r="K2" s="171" t="s">
        <v>8</v>
      </c>
      <c r="L2" s="2" t="s">
        <v>9</v>
      </c>
      <c r="M2" s="2" t="s">
        <v>10</v>
      </c>
      <c r="N2" s="2" t="s">
        <v>11</v>
      </c>
      <c r="O2" s="2" t="s">
        <v>12</v>
      </c>
      <c r="P2" s="168" t="s">
        <v>10</v>
      </c>
      <c r="Q2" s="169"/>
      <c r="R2" s="169"/>
      <c r="S2" s="170"/>
    </row>
    <row r="3" spans="1:19" ht="68.25" customHeight="1">
      <c r="A3" s="174"/>
      <c r="B3" s="174"/>
      <c r="C3" s="116"/>
      <c r="D3" s="198"/>
      <c r="E3" s="198"/>
      <c r="F3" s="174"/>
      <c r="G3" s="198"/>
      <c r="H3" s="198"/>
      <c r="I3" s="198"/>
      <c r="J3" s="171"/>
      <c r="K3" s="171"/>
      <c r="L3" s="3" t="s">
        <v>13</v>
      </c>
      <c r="M3" s="3" t="s">
        <v>13</v>
      </c>
      <c r="N3" s="3" t="s">
        <v>13</v>
      </c>
      <c r="O3" s="3" t="s">
        <v>13</v>
      </c>
      <c r="P3" s="147" t="s">
        <v>317</v>
      </c>
      <c r="Q3" s="147" t="s">
        <v>318</v>
      </c>
      <c r="R3" s="147" t="s">
        <v>319</v>
      </c>
      <c r="S3" s="147" t="s">
        <v>320</v>
      </c>
    </row>
    <row r="4" spans="1:19" ht="85.5">
      <c r="A4" s="21"/>
      <c r="B4" s="21"/>
      <c r="C4" s="117"/>
      <c r="D4" s="21" t="s">
        <v>354</v>
      </c>
      <c r="E4" s="21" t="s">
        <v>154</v>
      </c>
      <c r="F4" s="21" t="s">
        <v>157</v>
      </c>
      <c r="G4" s="21" t="s">
        <v>156</v>
      </c>
      <c r="H4" s="7">
        <v>1</v>
      </c>
      <c r="I4" s="21" t="s">
        <v>158</v>
      </c>
      <c r="J4" s="6">
        <v>43466</v>
      </c>
      <c r="K4" s="6">
        <v>43830</v>
      </c>
      <c r="L4" s="21">
        <v>0</v>
      </c>
      <c r="M4" s="7">
        <v>0.25</v>
      </c>
      <c r="N4" s="7">
        <v>0.5</v>
      </c>
      <c r="O4" s="7">
        <v>1</v>
      </c>
      <c r="P4" s="142"/>
      <c r="Q4" s="142"/>
      <c r="R4" s="142"/>
      <c r="S4" s="142"/>
    </row>
    <row r="5" spans="1:19" ht="114">
      <c r="A5" s="21"/>
      <c r="B5" s="21"/>
      <c r="C5" s="117"/>
      <c r="D5" s="21" t="s">
        <v>153</v>
      </c>
      <c r="E5" s="21" t="s">
        <v>154</v>
      </c>
      <c r="F5" s="21" t="s">
        <v>155</v>
      </c>
      <c r="G5" s="21" t="s">
        <v>156</v>
      </c>
      <c r="H5" s="7">
        <v>1</v>
      </c>
      <c r="I5" s="21" t="s">
        <v>110</v>
      </c>
      <c r="J5" s="6">
        <v>43525</v>
      </c>
      <c r="K5" s="6">
        <v>43830</v>
      </c>
      <c r="L5" s="21">
        <v>0</v>
      </c>
      <c r="M5" s="21">
        <v>0</v>
      </c>
      <c r="N5" s="21">
        <v>0</v>
      </c>
      <c r="O5" s="7">
        <v>1</v>
      </c>
      <c r="P5" s="142"/>
      <c r="Q5" s="142"/>
      <c r="R5" s="142"/>
      <c r="S5" s="142"/>
    </row>
    <row r="6" spans="1:19" ht="114">
      <c r="A6" s="21"/>
      <c r="B6" s="21"/>
      <c r="C6" s="117"/>
      <c r="D6" s="127" t="s">
        <v>333</v>
      </c>
      <c r="E6" s="127" t="s">
        <v>154</v>
      </c>
      <c r="F6" s="127" t="s">
        <v>334</v>
      </c>
      <c r="G6" s="127" t="s">
        <v>156</v>
      </c>
      <c r="H6" s="126">
        <v>1</v>
      </c>
      <c r="I6" s="127" t="s">
        <v>81</v>
      </c>
      <c r="J6" s="125">
        <v>43466</v>
      </c>
      <c r="K6" s="125">
        <v>43830</v>
      </c>
      <c r="L6" s="126">
        <v>0.25</v>
      </c>
      <c r="M6" s="126">
        <v>0.5</v>
      </c>
      <c r="N6" s="126">
        <v>0.75</v>
      </c>
      <c r="O6" s="126">
        <v>1</v>
      </c>
      <c r="P6" s="22"/>
      <c r="Q6" s="22"/>
      <c r="R6" s="22"/>
      <c r="S6" s="22"/>
    </row>
    <row r="7" spans="1:19" ht="57">
      <c r="A7" s="22"/>
      <c r="B7" s="22"/>
      <c r="C7" s="22"/>
      <c r="D7" s="127" t="s">
        <v>159</v>
      </c>
      <c r="E7" s="127" t="s">
        <v>154</v>
      </c>
      <c r="F7" s="127" t="s">
        <v>160</v>
      </c>
      <c r="G7" s="127" t="s">
        <v>156</v>
      </c>
      <c r="H7" s="126">
        <v>1</v>
      </c>
      <c r="I7" s="127" t="s">
        <v>81</v>
      </c>
      <c r="J7" s="125">
        <v>43466</v>
      </c>
      <c r="K7" s="125">
        <v>43830</v>
      </c>
      <c r="L7" s="126">
        <v>0.15</v>
      </c>
      <c r="M7" s="126">
        <v>0.3</v>
      </c>
      <c r="N7" s="126">
        <v>0.6</v>
      </c>
      <c r="O7" s="126">
        <v>1</v>
      </c>
      <c r="P7" s="22"/>
      <c r="Q7" s="22"/>
      <c r="R7" s="22"/>
      <c r="S7" s="22"/>
    </row>
    <row r="9" spans="1:19" hidden="1">
      <c r="L9" s="131">
        <v>2</v>
      </c>
    </row>
  </sheetData>
  <mergeCells count="14">
    <mergeCell ref="L1:O1"/>
    <mergeCell ref="P1:S1"/>
    <mergeCell ref="P2:S2"/>
    <mergeCell ref="G1:G3"/>
    <mergeCell ref="H1:H3"/>
    <mergeCell ref="I1:I3"/>
    <mergeCell ref="J1:K1"/>
    <mergeCell ref="J2:J3"/>
    <mergeCell ref="K2:K3"/>
    <mergeCell ref="A1:A3"/>
    <mergeCell ref="B1:B3"/>
    <mergeCell ref="D1:D3"/>
    <mergeCell ref="E1:E3"/>
    <mergeCell ref="F1:F3"/>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'\\icfesserv5\planeacion$\2019\Plan de Acción Institucional\[Formato Plan de Acción Institucional 2019_Direccionamiento Es..xlsx]Perspectivas '!#REF!</xm:f>
          </x14:formula1>
          <xm:sqref>A5:C5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Perspectivas </vt:lpstr>
      <vt:lpstr>Seguimiento general</vt:lpstr>
      <vt:lpstr>Talento Humano</vt:lpstr>
      <vt:lpstr>Direccionamiento Estratégico</vt:lpstr>
      <vt:lpstr>Valores para resultados</vt:lpstr>
      <vt:lpstr>Evaluación de Resultados</vt:lpstr>
      <vt:lpstr>Información y Comunicación</vt:lpstr>
      <vt:lpstr>Gestión del Conocimiento</vt:lpstr>
      <vt:lpstr>Control Interno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Faride Beltrán Buitra</dc:creator>
  <cp:lastModifiedBy>Cynthia Faride Beltrán Buitra</cp:lastModifiedBy>
  <dcterms:created xsi:type="dcterms:W3CDTF">2018-12-04T16:11:43Z</dcterms:created>
  <dcterms:modified xsi:type="dcterms:W3CDTF">2019-06-28T20:34:46Z</dcterms:modified>
</cp:coreProperties>
</file>